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ĐÀO TẠO\THI TOT NGHIEP THANG 7.2023\Nhap diem\"/>
    </mc:Choice>
  </mc:AlternateContent>
  <bookViews>
    <workbookView xWindow="0" yWindow="0" windowWidth="20490" windowHeight="7665" firstSheet="7" activeTab="7"/>
  </bookViews>
  <sheets>
    <sheet name="XET TN" sheetId="64" state="hidden" r:id="rId1"/>
    <sheet name="Sheet3" sheetId="67" state="hidden" r:id="rId2"/>
    <sheet name="Sheet10" sheetId="77" state="hidden" r:id="rId3"/>
    <sheet name="Sheet9" sheetId="76" state="hidden" r:id="rId4"/>
    <sheet name="tk 1" sheetId="75" state="hidden" r:id="rId5"/>
    <sheet name="tk" sheetId="65" state="hidden" r:id="rId6"/>
    <sheet name="CÔNG BỐ ĐIỂM " sheetId="63" state="hidden" r:id="rId7"/>
    <sheet name="XÉT TN " sheetId="68" r:id="rId8"/>
  </sheets>
  <externalReferences>
    <externalReference r:id="rId9"/>
  </externalReferences>
  <definedNames>
    <definedName name="_xlnm._FilterDatabase" localSheetId="6" hidden="1">'CÔNG BỐ ĐIỂM '!$A$7:$Y$167</definedName>
    <definedName name="_xlnm._FilterDatabase" localSheetId="5" hidden="1">tk!$A$7:$AC$166</definedName>
    <definedName name="_xlnm._FilterDatabase" localSheetId="4" hidden="1">'tk 1'!$A$8:$AC$167</definedName>
    <definedName name="_xlnm._FilterDatabase" localSheetId="0" hidden="1">'XET TN'!$A$7:$Y$8</definedName>
    <definedName name="_xlnm._FilterDatabase" localSheetId="7" hidden="1">'XÉT TN '!$A$6:$T$67</definedName>
    <definedName name="_xlnm.Print_Titles" localSheetId="6">'CÔNG BỐ ĐIỂM '!$7:$8</definedName>
    <definedName name="_xlnm.Print_Titles" localSheetId="1">Sheet3!$2:$2</definedName>
    <definedName name="_xlnm.Print_Titles" localSheetId="5">tk!$7:$7</definedName>
    <definedName name="_xlnm.Print_Titles" localSheetId="4">'tk 1'!$8:$8</definedName>
    <definedName name="_xlnm.Print_Titles" localSheetId="0">'XET TN'!$7:$8</definedName>
    <definedName name="_xlnm.Print_Titles" localSheetId="7">'XÉT TN '!$6:$7</definedName>
  </definedNames>
  <calcPr calcId="162913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7" i="68" l="1"/>
  <c r="G67" i="68"/>
  <c r="H66" i="68"/>
  <c r="G66" i="68"/>
  <c r="H65" i="68"/>
  <c r="G65" i="68"/>
  <c r="H64" i="68"/>
  <c r="G64" i="68"/>
  <c r="H62" i="68"/>
  <c r="G62" i="68"/>
  <c r="H60" i="68"/>
  <c r="G60" i="68"/>
  <c r="H59" i="68"/>
  <c r="G59" i="68"/>
  <c r="H58" i="68"/>
  <c r="G58" i="68"/>
  <c r="H56" i="68"/>
  <c r="G56" i="68"/>
  <c r="H55" i="68"/>
  <c r="G55" i="68"/>
  <c r="H53" i="68"/>
  <c r="G53" i="68"/>
  <c r="H52" i="68"/>
  <c r="G52" i="68"/>
  <c r="H51" i="68"/>
  <c r="G51" i="68"/>
  <c r="H50" i="68"/>
  <c r="G50" i="68"/>
  <c r="H48" i="68"/>
  <c r="G48" i="68"/>
  <c r="H47" i="68"/>
  <c r="G47" i="68"/>
  <c r="H46" i="68"/>
  <c r="G46" i="68"/>
  <c r="H45" i="68"/>
  <c r="G45" i="68"/>
  <c r="H44" i="68"/>
  <c r="G44" i="68"/>
  <c r="H42" i="68"/>
  <c r="G42" i="68"/>
  <c r="H41" i="68"/>
  <c r="G41" i="68"/>
  <c r="H40" i="68"/>
  <c r="G40" i="68"/>
  <c r="H39" i="68"/>
  <c r="G39" i="68"/>
  <c r="H38" i="68"/>
  <c r="G38" i="68"/>
  <c r="H37" i="68"/>
  <c r="G37" i="68"/>
  <c r="H36" i="68"/>
  <c r="G36" i="68"/>
  <c r="H35" i="68"/>
  <c r="G35" i="68"/>
  <c r="H34" i="68"/>
  <c r="G34" i="68"/>
  <c r="H33" i="68"/>
  <c r="G33" i="68"/>
  <c r="H32" i="68"/>
  <c r="G32" i="68"/>
  <c r="H30" i="68"/>
  <c r="G30" i="68"/>
  <c r="H29" i="68"/>
  <c r="G29" i="68"/>
  <c r="H28" i="68"/>
  <c r="G28" i="68"/>
  <c r="H27" i="68"/>
  <c r="G27" i="68"/>
  <c r="H26" i="68"/>
  <c r="G26" i="68"/>
  <c r="H25" i="68"/>
  <c r="G25" i="68"/>
  <c r="H24" i="68"/>
  <c r="G24" i="68"/>
  <c r="H23" i="68"/>
  <c r="G23" i="68"/>
  <c r="H22" i="68"/>
  <c r="G22" i="68"/>
  <c r="H20" i="68"/>
  <c r="G20" i="68"/>
  <c r="H18" i="68"/>
  <c r="G18" i="68"/>
  <c r="H17" i="68"/>
  <c r="G17" i="68"/>
  <c r="H16" i="68"/>
  <c r="G16" i="68"/>
  <c r="H15" i="68"/>
  <c r="G15" i="68"/>
  <c r="H13" i="68"/>
  <c r="G13" i="68"/>
  <c r="H12" i="68"/>
  <c r="G12" i="68"/>
  <c r="H11" i="68"/>
  <c r="G11" i="68"/>
  <c r="H10" i="68"/>
  <c r="G10" i="68"/>
  <c r="H9" i="68"/>
  <c r="G9" i="68"/>
  <c r="P10" i="68"/>
  <c r="Q10" i="68" s="1"/>
  <c r="P11" i="68"/>
  <c r="Q11" i="68" s="1"/>
  <c r="P12" i="68"/>
  <c r="Q12" i="68" s="1"/>
  <c r="P13" i="68"/>
  <c r="Q13" i="68" s="1"/>
  <c r="P15" i="68"/>
  <c r="Q15" i="68" s="1"/>
  <c r="P16" i="68"/>
  <c r="Q16" i="68" s="1"/>
  <c r="P17" i="68"/>
  <c r="Q17" i="68" s="1"/>
  <c r="P18" i="68"/>
  <c r="Q18" i="68" s="1"/>
  <c r="P20" i="68"/>
  <c r="Q20" i="68" s="1"/>
  <c r="P22" i="68"/>
  <c r="Q22" i="68" s="1"/>
  <c r="P23" i="68"/>
  <c r="Q23" i="68" s="1"/>
  <c r="P24" i="68"/>
  <c r="Q24" i="68" s="1"/>
  <c r="P25" i="68"/>
  <c r="Q25" i="68" s="1"/>
  <c r="P26" i="68"/>
  <c r="Q26" i="68" s="1"/>
  <c r="P27" i="68"/>
  <c r="Q27" i="68" s="1"/>
  <c r="P28" i="68"/>
  <c r="Q28" i="68" s="1"/>
  <c r="P29" i="68"/>
  <c r="Q29" i="68" s="1"/>
  <c r="P30" i="68"/>
  <c r="Q30" i="68" s="1"/>
  <c r="P32" i="68"/>
  <c r="Q32" i="68" s="1"/>
  <c r="P33" i="68"/>
  <c r="Q33" i="68" s="1"/>
  <c r="P34" i="68"/>
  <c r="Q34" i="68" s="1"/>
  <c r="P35" i="68"/>
  <c r="Q35" i="68" s="1"/>
  <c r="P36" i="68"/>
  <c r="Q36" i="68" s="1"/>
  <c r="P37" i="68"/>
  <c r="Q37" i="68" s="1"/>
  <c r="P38" i="68"/>
  <c r="Q38" i="68" s="1"/>
  <c r="P39" i="68"/>
  <c r="Q39" i="68" s="1"/>
  <c r="P40" i="68"/>
  <c r="Q40" i="68" s="1"/>
  <c r="P41" i="68"/>
  <c r="Q41" i="68" s="1"/>
  <c r="P42" i="68"/>
  <c r="Q42" i="68" s="1"/>
  <c r="P44" i="68"/>
  <c r="Q44" i="68" s="1"/>
  <c r="P45" i="68"/>
  <c r="Q45" i="68" s="1"/>
  <c r="P46" i="68"/>
  <c r="Q46" i="68" s="1"/>
  <c r="P47" i="68"/>
  <c r="Q47" i="68" s="1"/>
  <c r="P48" i="68"/>
  <c r="Q48" i="68" s="1"/>
  <c r="P50" i="68"/>
  <c r="P51" i="68"/>
  <c r="Q51" i="68" s="1"/>
  <c r="P52" i="68"/>
  <c r="Q52" i="68" s="1"/>
  <c r="P53" i="68"/>
  <c r="Q53" i="68" s="1"/>
  <c r="P55" i="68"/>
  <c r="Q55" i="68" s="1"/>
  <c r="P56" i="68"/>
  <c r="Q56" i="68" s="1"/>
  <c r="P58" i="68"/>
  <c r="Q58" i="68" s="1"/>
  <c r="P59" i="68"/>
  <c r="Q59" i="68" s="1"/>
  <c r="P60" i="68"/>
  <c r="Q60" i="68" s="1"/>
  <c r="P62" i="68"/>
  <c r="Q62" i="68" s="1"/>
  <c r="P64" i="68"/>
  <c r="Q64" i="68" s="1"/>
  <c r="P65" i="68"/>
  <c r="Q65" i="68" s="1"/>
  <c r="P66" i="68"/>
  <c r="Q66" i="68" s="1"/>
  <c r="P67" i="68"/>
  <c r="Q67" i="68" s="1"/>
  <c r="Q50" i="68"/>
  <c r="P9" i="68"/>
  <c r="Q9" i="68" s="1"/>
  <c r="Z14" i="75" l="1"/>
  <c r="Z16" i="75"/>
  <c r="Z19" i="75"/>
  <c r="Z22" i="75"/>
  <c r="Z23" i="75"/>
  <c r="Z42" i="75"/>
  <c r="Z47" i="75"/>
  <c r="Z54" i="75"/>
  <c r="Z62" i="75"/>
  <c r="Z69" i="75"/>
  <c r="Z70" i="75"/>
  <c r="Z79" i="75"/>
  <c r="Z80" i="75"/>
  <c r="Z82" i="75"/>
  <c r="Z86" i="75"/>
  <c r="Z92" i="75"/>
  <c r="Z97" i="75"/>
  <c r="Z100" i="75"/>
  <c r="Z125" i="75"/>
  <c r="Z131" i="75"/>
  <c r="Z137" i="75"/>
  <c r="Z140" i="75"/>
  <c r="Z142" i="75"/>
  <c r="Z164" i="75"/>
  <c r="U167" i="75"/>
  <c r="T167" i="75"/>
  <c r="U166" i="75"/>
  <c r="T166" i="75"/>
  <c r="T164" i="75"/>
  <c r="U163" i="75"/>
  <c r="T163" i="75"/>
  <c r="U162" i="75"/>
  <c r="T162" i="75"/>
  <c r="U160" i="75"/>
  <c r="T160" i="75"/>
  <c r="U159" i="75"/>
  <c r="T159" i="75"/>
  <c r="U158" i="75"/>
  <c r="T158" i="75"/>
  <c r="U157" i="75"/>
  <c r="T157" i="75"/>
  <c r="U156" i="75"/>
  <c r="T156" i="75"/>
  <c r="U155" i="75"/>
  <c r="T155" i="75"/>
  <c r="U154" i="75"/>
  <c r="T154" i="75"/>
  <c r="U153" i="75"/>
  <c r="T153" i="75"/>
  <c r="U152" i="75"/>
  <c r="T152" i="75"/>
  <c r="U151" i="75"/>
  <c r="T151" i="75"/>
  <c r="U150" i="75"/>
  <c r="T150" i="75"/>
  <c r="U149" i="75"/>
  <c r="T149" i="75"/>
  <c r="U148" i="75"/>
  <c r="T148" i="75"/>
  <c r="U146" i="75"/>
  <c r="T146" i="75"/>
  <c r="U145" i="75"/>
  <c r="T145" i="75"/>
  <c r="A145" i="75"/>
  <c r="A146" i="75" s="1"/>
  <c r="U144" i="75"/>
  <c r="T144" i="75"/>
  <c r="T142" i="75"/>
  <c r="U141" i="75"/>
  <c r="T141" i="75"/>
  <c r="T140" i="75"/>
  <c r="U139" i="75"/>
  <c r="T139" i="75"/>
  <c r="U138" i="75"/>
  <c r="T138" i="75"/>
  <c r="T137" i="75"/>
  <c r="A137" i="75"/>
  <c r="A138" i="75" s="1"/>
  <c r="A139" i="75" s="1"/>
  <c r="A140" i="75" s="1"/>
  <c r="A141" i="75" s="1"/>
  <c r="A142" i="75" s="1"/>
  <c r="U136" i="75"/>
  <c r="T136" i="75"/>
  <c r="U134" i="75"/>
  <c r="T134" i="75"/>
  <c r="U133" i="75"/>
  <c r="T133" i="75"/>
  <c r="U132" i="75"/>
  <c r="T132" i="75"/>
  <c r="T131" i="75"/>
  <c r="U130" i="75"/>
  <c r="T130" i="75"/>
  <c r="U128" i="75"/>
  <c r="T128" i="75"/>
  <c r="U127" i="75"/>
  <c r="T127" i="75"/>
  <c r="U126" i="75"/>
  <c r="T126" i="75"/>
  <c r="T125" i="75"/>
  <c r="U124" i="75"/>
  <c r="T124" i="75"/>
  <c r="U123" i="75"/>
  <c r="T123" i="75"/>
  <c r="U122" i="75"/>
  <c r="T122" i="75"/>
  <c r="U121" i="75"/>
  <c r="T121" i="75"/>
  <c r="U120" i="75"/>
  <c r="T120" i="75"/>
  <c r="U119" i="75"/>
  <c r="T119" i="75"/>
  <c r="U118" i="75"/>
  <c r="T118" i="75"/>
  <c r="U116" i="75"/>
  <c r="T116" i="75"/>
  <c r="U115" i="75"/>
  <c r="T115" i="75"/>
  <c r="U114" i="75"/>
  <c r="T114" i="75"/>
  <c r="U113" i="75"/>
  <c r="T113" i="75"/>
  <c r="U112" i="75"/>
  <c r="T112" i="75"/>
  <c r="U111" i="75"/>
  <c r="T111" i="75"/>
  <c r="A111" i="75"/>
  <c r="A112" i="75" s="1"/>
  <c r="A113" i="75" s="1"/>
  <c r="A114" i="75" s="1"/>
  <c r="A115" i="75" s="1"/>
  <c r="A116" i="75" s="1"/>
  <c r="U110" i="75"/>
  <c r="T110" i="75"/>
  <c r="U108" i="75"/>
  <c r="T108" i="75"/>
  <c r="U107" i="75"/>
  <c r="T107" i="75"/>
  <c r="U106" i="75"/>
  <c r="T106" i="75"/>
  <c r="U105" i="75"/>
  <c r="T105" i="75"/>
  <c r="U104" i="75"/>
  <c r="T104" i="75"/>
  <c r="U103" i="75"/>
  <c r="T103" i="75"/>
  <c r="U102" i="75"/>
  <c r="T102" i="75"/>
  <c r="U101" i="75"/>
  <c r="T101" i="75"/>
  <c r="T100" i="75"/>
  <c r="U99" i="75"/>
  <c r="T99" i="75"/>
  <c r="U98" i="75"/>
  <c r="T98" i="75"/>
  <c r="T97" i="75"/>
  <c r="U96" i="75"/>
  <c r="T96" i="75"/>
  <c r="U94" i="75"/>
  <c r="T94" i="75"/>
  <c r="U93" i="75"/>
  <c r="T93" i="75"/>
  <c r="T92" i="75"/>
  <c r="U91" i="75"/>
  <c r="T91" i="75"/>
  <c r="U90" i="75"/>
  <c r="T90" i="75"/>
  <c r="U89" i="75"/>
  <c r="T89" i="75"/>
  <c r="U88" i="75"/>
  <c r="T88" i="75"/>
  <c r="U87" i="75"/>
  <c r="T87" i="75"/>
  <c r="T86" i="75"/>
  <c r="U85" i="75"/>
  <c r="T85" i="75"/>
  <c r="U84" i="75"/>
  <c r="T84" i="75"/>
  <c r="U83" i="75"/>
  <c r="T83" i="75"/>
  <c r="T82" i="75"/>
  <c r="U81" i="75"/>
  <c r="T81" i="75"/>
  <c r="T80" i="75"/>
  <c r="T79" i="75"/>
  <c r="U77" i="75"/>
  <c r="T77" i="75"/>
  <c r="U76" i="75"/>
  <c r="T76" i="75"/>
  <c r="A76" i="75"/>
  <c r="A77" i="75" s="1"/>
  <c r="U75" i="75"/>
  <c r="T75" i="75"/>
  <c r="U74" i="75"/>
  <c r="T74" i="75"/>
  <c r="U72" i="75"/>
  <c r="T72" i="75"/>
  <c r="U71" i="75"/>
  <c r="T71" i="75"/>
  <c r="T70" i="75"/>
  <c r="T69" i="75"/>
  <c r="U68" i="75"/>
  <c r="T68" i="75"/>
  <c r="U67" i="75"/>
  <c r="T67" i="75"/>
  <c r="U66" i="75"/>
  <c r="T66" i="75"/>
  <c r="U65" i="75"/>
  <c r="T65" i="75"/>
  <c r="U64" i="75"/>
  <c r="T64" i="75"/>
  <c r="U63" i="75"/>
  <c r="T63" i="75"/>
  <c r="T62" i="75"/>
  <c r="U61" i="75"/>
  <c r="T61" i="75"/>
  <c r="U60" i="75"/>
  <c r="T60" i="75"/>
  <c r="U59" i="75"/>
  <c r="T59" i="75"/>
  <c r="U58" i="75"/>
  <c r="T58" i="75"/>
  <c r="U57" i="75"/>
  <c r="T57" i="75"/>
  <c r="U56" i="75"/>
  <c r="T56" i="75"/>
  <c r="U55" i="75"/>
  <c r="T55" i="75"/>
  <c r="T54" i="75"/>
  <c r="U53" i="75"/>
  <c r="T53" i="75"/>
  <c r="U52" i="75"/>
  <c r="T52" i="75"/>
  <c r="U51" i="75"/>
  <c r="T51" i="75"/>
  <c r="U50" i="75"/>
  <c r="T50" i="75"/>
  <c r="U49" i="75"/>
  <c r="T49" i="75"/>
  <c r="U48" i="75"/>
  <c r="T48" i="75"/>
  <c r="T47" i="75"/>
  <c r="U46" i="75"/>
  <c r="T46" i="75"/>
  <c r="U45" i="75"/>
  <c r="T45" i="75"/>
  <c r="U44" i="75"/>
  <c r="T44" i="75"/>
  <c r="U43" i="75"/>
  <c r="T43" i="75"/>
  <c r="T42" i="75"/>
  <c r="U40" i="75"/>
  <c r="T40" i="75"/>
  <c r="U38" i="75"/>
  <c r="T38" i="75"/>
  <c r="U37" i="75"/>
  <c r="T37" i="75"/>
  <c r="U36" i="75"/>
  <c r="T36" i="75"/>
  <c r="U35" i="75"/>
  <c r="T35" i="75"/>
  <c r="U34" i="75"/>
  <c r="T34" i="75"/>
  <c r="U33" i="75"/>
  <c r="T33" i="75"/>
  <c r="U32" i="75"/>
  <c r="T32" i="75"/>
  <c r="U31" i="75"/>
  <c r="T31" i="75"/>
  <c r="A31" i="75"/>
  <c r="A32" i="75" s="1"/>
  <c r="A33" i="75" s="1"/>
  <c r="A34" i="75" s="1"/>
  <c r="A35" i="75" s="1"/>
  <c r="A36" i="75" s="1"/>
  <c r="A37" i="75" s="1"/>
  <c r="A38" i="75" s="1"/>
  <c r="U30" i="75"/>
  <c r="T30" i="75"/>
  <c r="U28" i="75"/>
  <c r="T28" i="75"/>
  <c r="U26" i="75"/>
  <c r="T26" i="75"/>
  <c r="U24" i="75"/>
  <c r="T24" i="75"/>
  <c r="T23" i="75"/>
  <c r="T22" i="75"/>
  <c r="U21" i="75"/>
  <c r="T21" i="75"/>
  <c r="U20" i="75"/>
  <c r="T20" i="75"/>
  <c r="T19" i="75"/>
  <c r="U18" i="75"/>
  <c r="T18" i="75"/>
  <c r="U17" i="75"/>
  <c r="T17" i="75"/>
  <c r="T16" i="75"/>
  <c r="U15" i="75"/>
  <c r="T15" i="75"/>
  <c r="T14" i="75"/>
  <c r="U13" i="75"/>
  <c r="T13" i="75"/>
  <c r="U12" i="75"/>
  <c r="T12" i="75"/>
  <c r="U11" i="75"/>
  <c r="T11" i="75"/>
  <c r="U10" i="75"/>
  <c r="T10" i="75"/>
  <c r="Z163" i="65"/>
  <c r="Z141" i="65"/>
  <c r="Z139" i="65"/>
  <c r="Z136" i="65"/>
  <c r="Z130" i="65"/>
  <c r="Z124" i="65"/>
  <c r="Z99" i="65"/>
  <c r="Z96" i="65"/>
  <c r="Z91" i="65"/>
  <c r="Z85" i="65"/>
  <c r="Z81" i="65"/>
  <c r="Z79" i="65"/>
  <c r="Z78" i="65"/>
  <c r="Z69" i="65"/>
  <c r="Z68" i="65"/>
  <c r="Z61" i="65"/>
  <c r="Z53" i="65"/>
  <c r="Z46" i="65"/>
  <c r="Z41" i="65"/>
  <c r="Z22" i="65"/>
  <c r="Z21" i="65"/>
  <c r="Z18" i="65"/>
  <c r="Z15" i="65"/>
  <c r="Z13" i="65"/>
  <c r="A17" i="68" l="1"/>
  <c r="A18" i="68" s="1"/>
  <c r="U166" i="65" l="1"/>
  <c r="T166" i="65"/>
  <c r="U165" i="65"/>
  <c r="T165" i="65"/>
  <c r="T163" i="65"/>
  <c r="U162" i="65"/>
  <c r="T162" i="65"/>
  <c r="U161" i="65"/>
  <c r="T161" i="65"/>
  <c r="U159" i="65"/>
  <c r="T159" i="65"/>
  <c r="U158" i="65"/>
  <c r="T158" i="65"/>
  <c r="U157" i="65"/>
  <c r="T157" i="65"/>
  <c r="U156" i="65"/>
  <c r="T156" i="65"/>
  <c r="U155" i="65"/>
  <c r="T155" i="65"/>
  <c r="U154" i="65"/>
  <c r="T154" i="65"/>
  <c r="U153" i="65"/>
  <c r="T153" i="65"/>
  <c r="U152" i="65"/>
  <c r="T152" i="65"/>
  <c r="U151" i="65"/>
  <c r="T151" i="65"/>
  <c r="U150" i="65"/>
  <c r="T150" i="65"/>
  <c r="U149" i="65"/>
  <c r="T149" i="65"/>
  <c r="U148" i="65"/>
  <c r="T148" i="65"/>
  <c r="U147" i="65"/>
  <c r="T147" i="65"/>
  <c r="U145" i="65"/>
  <c r="T145" i="65"/>
  <c r="U144" i="65"/>
  <c r="T144" i="65"/>
  <c r="A144" i="65"/>
  <c r="A145" i="65" s="1"/>
  <c r="U143" i="65"/>
  <c r="T143" i="65"/>
  <c r="T141" i="65"/>
  <c r="U140" i="65"/>
  <c r="T140" i="65"/>
  <c r="T139" i="65"/>
  <c r="U138" i="65"/>
  <c r="T138" i="65"/>
  <c r="U137" i="65"/>
  <c r="T137" i="65"/>
  <c r="T136" i="65"/>
  <c r="A136" i="65"/>
  <c r="A137" i="65" s="1"/>
  <c r="A138" i="65" s="1"/>
  <c r="A139" i="65" s="1"/>
  <c r="A140" i="65" s="1"/>
  <c r="A141" i="65" s="1"/>
  <c r="U135" i="65"/>
  <c r="T135" i="65"/>
  <c r="U133" i="65"/>
  <c r="T133" i="65"/>
  <c r="U132" i="65"/>
  <c r="T132" i="65"/>
  <c r="U131" i="65"/>
  <c r="T131" i="65"/>
  <c r="T130" i="65"/>
  <c r="U129" i="65"/>
  <c r="T129" i="65"/>
  <c r="U127" i="65"/>
  <c r="T127" i="65"/>
  <c r="U126" i="65"/>
  <c r="T126" i="65"/>
  <c r="U125" i="65"/>
  <c r="T125" i="65"/>
  <c r="T124" i="65"/>
  <c r="U123" i="65"/>
  <c r="T123" i="65"/>
  <c r="U122" i="65"/>
  <c r="T122" i="65"/>
  <c r="U121" i="65"/>
  <c r="T121" i="65"/>
  <c r="U120" i="65"/>
  <c r="T120" i="65"/>
  <c r="U119" i="65"/>
  <c r="T119" i="65"/>
  <c r="U118" i="65"/>
  <c r="T118" i="65"/>
  <c r="U117" i="65"/>
  <c r="T117" i="65"/>
  <c r="U115" i="65"/>
  <c r="T115" i="65"/>
  <c r="U114" i="65"/>
  <c r="T114" i="65"/>
  <c r="U113" i="65"/>
  <c r="T113" i="65"/>
  <c r="U112" i="65"/>
  <c r="T112" i="65"/>
  <c r="U111" i="65"/>
  <c r="T111" i="65"/>
  <c r="U110" i="65"/>
  <c r="T110" i="65"/>
  <c r="A110" i="65"/>
  <c r="A111" i="65" s="1"/>
  <c r="A112" i="65" s="1"/>
  <c r="A113" i="65" s="1"/>
  <c r="A114" i="65" s="1"/>
  <c r="A115" i="65" s="1"/>
  <c r="U109" i="65"/>
  <c r="T109" i="65"/>
  <c r="U107" i="65"/>
  <c r="T107" i="65"/>
  <c r="U106" i="65"/>
  <c r="T106" i="65"/>
  <c r="U105" i="65"/>
  <c r="T105" i="65"/>
  <c r="U104" i="65"/>
  <c r="T104" i="65"/>
  <c r="U103" i="65"/>
  <c r="T103" i="65"/>
  <c r="U102" i="65"/>
  <c r="T102" i="65"/>
  <c r="U101" i="65"/>
  <c r="T101" i="65"/>
  <c r="U100" i="65"/>
  <c r="T100" i="65"/>
  <c r="T99" i="65"/>
  <c r="U98" i="65"/>
  <c r="T98" i="65"/>
  <c r="U97" i="65"/>
  <c r="T97" i="65"/>
  <c r="T96" i="65"/>
  <c r="U95" i="65"/>
  <c r="T95" i="65"/>
  <c r="U93" i="65"/>
  <c r="T93" i="65"/>
  <c r="U92" i="65"/>
  <c r="T92" i="65"/>
  <c r="T91" i="65"/>
  <c r="U90" i="65"/>
  <c r="T90" i="65"/>
  <c r="U89" i="65"/>
  <c r="T89" i="65"/>
  <c r="U88" i="65"/>
  <c r="T88" i="65"/>
  <c r="U87" i="65"/>
  <c r="T87" i="65"/>
  <c r="U86" i="65"/>
  <c r="T86" i="65"/>
  <c r="T85" i="65"/>
  <c r="U84" i="65"/>
  <c r="T84" i="65"/>
  <c r="U83" i="65"/>
  <c r="T83" i="65"/>
  <c r="U82" i="65"/>
  <c r="T82" i="65"/>
  <c r="T81" i="65"/>
  <c r="U80" i="65"/>
  <c r="T80" i="65"/>
  <c r="T79" i="65"/>
  <c r="T78" i="65"/>
  <c r="U76" i="65"/>
  <c r="T76" i="65"/>
  <c r="U75" i="65"/>
  <c r="T75" i="65"/>
  <c r="A75" i="65"/>
  <c r="A76" i="65" s="1"/>
  <c r="U74" i="65"/>
  <c r="T74" i="65"/>
  <c r="U73" i="65"/>
  <c r="T73" i="65"/>
  <c r="U71" i="65"/>
  <c r="T71" i="65"/>
  <c r="U70" i="65"/>
  <c r="T70" i="65"/>
  <c r="T69" i="65"/>
  <c r="T68" i="65"/>
  <c r="U67" i="65"/>
  <c r="T67" i="65"/>
  <c r="U66" i="65"/>
  <c r="T66" i="65"/>
  <c r="U65" i="65"/>
  <c r="T65" i="65"/>
  <c r="U64" i="65"/>
  <c r="T64" i="65"/>
  <c r="U63" i="65"/>
  <c r="T63" i="65"/>
  <c r="U62" i="65"/>
  <c r="T62" i="65"/>
  <c r="T61" i="65"/>
  <c r="U60" i="65"/>
  <c r="T60" i="65"/>
  <c r="U59" i="65"/>
  <c r="T59" i="65"/>
  <c r="U58" i="65"/>
  <c r="T58" i="65"/>
  <c r="U57" i="65"/>
  <c r="T57" i="65"/>
  <c r="U56" i="65"/>
  <c r="T56" i="65"/>
  <c r="U55" i="65"/>
  <c r="T55" i="65"/>
  <c r="U54" i="65"/>
  <c r="T54" i="65"/>
  <c r="T53" i="65"/>
  <c r="U52" i="65"/>
  <c r="T52" i="65"/>
  <c r="U51" i="65"/>
  <c r="T51" i="65"/>
  <c r="U50" i="65"/>
  <c r="T50" i="65"/>
  <c r="U49" i="65"/>
  <c r="T49" i="65"/>
  <c r="U48" i="65"/>
  <c r="T48" i="65"/>
  <c r="U47" i="65"/>
  <c r="T47" i="65"/>
  <c r="T46" i="65"/>
  <c r="U45" i="65"/>
  <c r="T45" i="65"/>
  <c r="U44" i="65"/>
  <c r="T44" i="65"/>
  <c r="U43" i="65"/>
  <c r="T43" i="65"/>
  <c r="U42" i="65"/>
  <c r="T42" i="65"/>
  <c r="T41" i="65"/>
  <c r="U39" i="65"/>
  <c r="T39" i="65"/>
  <c r="U37" i="65"/>
  <c r="T37" i="65"/>
  <c r="U36" i="65"/>
  <c r="T36" i="65"/>
  <c r="U35" i="65"/>
  <c r="T35" i="65"/>
  <c r="U34" i="65"/>
  <c r="T34" i="65"/>
  <c r="U33" i="65"/>
  <c r="T33" i="65"/>
  <c r="U32" i="65"/>
  <c r="T32" i="65"/>
  <c r="U31" i="65"/>
  <c r="T31" i="65"/>
  <c r="U30" i="65"/>
  <c r="T30" i="65"/>
  <c r="A30" i="65"/>
  <c r="A31" i="65" s="1"/>
  <c r="A32" i="65" s="1"/>
  <c r="A33" i="65" s="1"/>
  <c r="A34" i="65" s="1"/>
  <c r="A35" i="65" s="1"/>
  <c r="A36" i="65" s="1"/>
  <c r="A37" i="65" s="1"/>
  <c r="U29" i="65"/>
  <c r="T29" i="65"/>
  <c r="U27" i="65"/>
  <c r="T27" i="65"/>
  <c r="U25" i="65"/>
  <c r="T25" i="65"/>
  <c r="U23" i="65"/>
  <c r="T23" i="65"/>
  <c r="T22" i="65"/>
  <c r="T21" i="65"/>
  <c r="U20" i="65"/>
  <c r="T20" i="65"/>
  <c r="U19" i="65"/>
  <c r="T19" i="65"/>
  <c r="T18" i="65"/>
  <c r="U17" i="65"/>
  <c r="T17" i="65"/>
  <c r="U16" i="65"/>
  <c r="T16" i="65"/>
  <c r="T15" i="65"/>
  <c r="U14" i="65"/>
  <c r="T14" i="65"/>
  <c r="T13" i="65"/>
  <c r="U12" i="65"/>
  <c r="T12" i="65"/>
  <c r="U11" i="65"/>
  <c r="T11" i="65"/>
  <c r="U10" i="65"/>
  <c r="T10" i="65"/>
  <c r="U9" i="65"/>
  <c r="T9" i="65"/>
  <c r="U143" i="64" l="1"/>
  <c r="T143" i="64"/>
  <c r="U142" i="64"/>
  <c r="T142" i="64"/>
  <c r="U140" i="64"/>
  <c r="T140" i="64"/>
  <c r="U139" i="64"/>
  <c r="T139" i="64"/>
  <c r="U137" i="64"/>
  <c r="T137" i="64"/>
  <c r="U136" i="64"/>
  <c r="T136" i="64"/>
  <c r="U135" i="64"/>
  <c r="T135" i="64"/>
  <c r="U134" i="64"/>
  <c r="T134" i="64"/>
  <c r="U133" i="64"/>
  <c r="T133" i="64"/>
  <c r="U132" i="64"/>
  <c r="T132" i="64"/>
  <c r="U131" i="64"/>
  <c r="T131" i="64"/>
  <c r="U130" i="64"/>
  <c r="T130" i="64"/>
  <c r="U129" i="64"/>
  <c r="T129" i="64"/>
  <c r="U128" i="64"/>
  <c r="T128" i="64"/>
  <c r="U127" i="64"/>
  <c r="T127" i="64"/>
  <c r="U126" i="64"/>
  <c r="T126" i="64"/>
  <c r="U125" i="64"/>
  <c r="T125" i="64"/>
  <c r="U123" i="64"/>
  <c r="T123" i="64"/>
  <c r="U122" i="64"/>
  <c r="T122" i="64"/>
  <c r="A122" i="64"/>
  <c r="A123" i="64" s="1"/>
  <c r="U121" i="64"/>
  <c r="T121" i="64"/>
  <c r="U119" i="64"/>
  <c r="T119" i="64"/>
  <c r="U118" i="64"/>
  <c r="T118" i="64"/>
  <c r="U117" i="64"/>
  <c r="T117" i="64"/>
  <c r="U116" i="64"/>
  <c r="T116" i="64"/>
  <c r="U114" i="64"/>
  <c r="T114" i="64"/>
  <c r="U113" i="64"/>
  <c r="T113" i="64"/>
  <c r="U112" i="64"/>
  <c r="T112" i="64"/>
  <c r="U111" i="64"/>
  <c r="T111" i="64"/>
  <c r="U109" i="64"/>
  <c r="T109" i="64"/>
  <c r="U108" i="64"/>
  <c r="T108" i="64"/>
  <c r="U107" i="64"/>
  <c r="T107" i="64"/>
  <c r="U106" i="64"/>
  <c r="T106" i="64"/>
  <c r="U105" i="64"/>
  <c r="T105" i="64"/>
  <c r="U104" i="64"/>
  <c r="T104" i="64"/>
  <c r="U103" i="64"/>
  <c r="T103" i="64"/>
  <c r="U102" i="64"/>
  <c r="T102" i="64"/>
  <c r="U101" i="64"/>
  <c r="T101" i="64"/>
  <c r="U100" i="64"/>
  <c r="T100" i="64"/>
  <c r="U98" i="64"/>
  <c r="T98" i="64"/>
  <c r="U97" i="64"/>
  <c r="T97" i="64"/>
  <c r="U96" i="64"/>
  <c r="T96" i="64"/>
  <c r="U95" i="64"/>
  <c r="T95" i="64"/>
  <c r="U94" i="64"/>
  <c r="T94" i="64"/>
  <c r="U93" i="64"/>
  <c r="T93" i="64"/>
  <c r="A93" i="64"/>
  <c r="A94" i="64" s="1"/>
  <c r="A95" i="64" s="1"/>
  <c r="A96" i="64" s="1"/>
  <c r="A97" i="64" s="1"/>
  <c r="A98" i="64" s="1"/>
  <c r="U92" i="64"/>
  <c r="T92" i="64"/>
  <c r="U90" i="64"/>
  <c r="T90" i="64"/>
  <c r="U89" i="64"/>
  <c r="T89" i="64"/>
  <c r="U88" i="64"/>
  <c r="T88" i="64"/>
  <c r="U87" i="64"/>
  <c r="T87" i="64"/>
  <c r="U86" i="64"/>
  <c r="T86" i="64"/>
  <c r="U85" i="64"/>
  <c r="T85" i="64"/>
  <c r="U84" i="64"/>
  <c r="T84" i="64"/>
  <c r="U83" i="64"/>
  <c r="T83" i="64"/>
  <c r="U82" i="64"/>
  <c r="T82" i="64"/>
  <c r="U81" i="64"/>
  <c r="T81" i="64"/>
  <c r="U80" i="64"/>
  <c r="T80" i="64"/>
  <c r="U78" i="64"/>
  <c r="T78" i="64"/>
  <c r="U77" i="64"/>
  <c r="T77" i="64"/>
  <c r="U76" i="64"/>
  <c r="T76" i="64"/>
  <c r="U75" i="64"/>
  <c r="T75" i="64"/>
  <c r="U74" i="64"/>
  <c r="T74" i="64"/>
  <c r="U73" i="64"/>
  <c r="T73" i="64"/>
  <c r="U72" i="64"/>
  <c r="T72" i="64"/>
  <c r="U71" i="64"/>
  <c r="T71" i="64"/>
  <c r="U70" i="64"/>
  <c r="T70" i="64"/>
  <c r="U69" i="64"/>
  <c r="T69" i="64"/>
  <c r="U68" i="64"/>
  <c r="T68" i="64"/>
  <c r="U66" i="64"/>
  <c r="T66" i="64"/>
  <c r="U65" i="64"/>
  <c r="T65" i="64"/>
  <c r="U64" i="64"/>
  <c r="T64" i="64"/>
  <c r="U63" i="64"/>
  <c r="T63" i="64"/>
  <c r="U61" i="64"/>
  <c r="T61" i="64"/>
  <c r="U60" i="64"/>
  <c r="T60" i="64"/>
  <c r="U59" i="64"/>
  <c r="T59" i="64"/>
  <c r="U58" i="64"/>
  <c r="T58" i="64"/>
  <c r="U57" i="64"/>
  <c r="T57" i="64"/>
  <c r="U56" i="64"/>
  <c r="T56" i="64"/>
  <c r="U55" i="64"/>
  <c r="T55" i="64"/>
  <c r="U54" i="64"/>
  <c r="T54" i="64"/>
  <c r="U53" i="64"/>
  <c r="T53" i="64"/>
  <c r="U52" i="64"/>
  <c r="T52" i="64"/>
  <c r="U51" i="64"/>
  <c r="T51" i="64"/>
  <c r="U50" i="64"/>
  <c r="T50" i="64"/>
  <c r="U49" i="64"/>
  <c r="T49" i="64"/>
  <c r="U48" i="64"/>
  <c r="T48" i="64"/>
  <c r="U47" i="64"/>
  <c r="T47" i="64"/>
  <c r="U46" i="64"/>
  <c r="T46" i="64"/>
  <c r="U45" i="64"/>
  <c r="T45" i="64"/>
  <c r="U44" i="64"/>
  <c r="T44" i="64"/>
  <c r="U43" i="64"/>
  <c r="T43" i="64"/>
  <c r="U42" i="64"/>
  <c r="T42" i="64"/>
  <c r="U41" i="64"/>
  <c r="T41" i="64"/>
  <c r="U40" i="64"/>
  <c r="T40" i="64"/>
  <c r="U39" i="64"/>
  <c r="T39" i="64"/>
  <c r="U38" i="64"/>
  <c r="T38" i="64"/>
  <c r="U37" i="64"/>
  <c r="T37" i="64"/>
  <c r="U35" i="64"/>
  <c r="T35" i="64"/>
  <c r="U33" i="64"/>
  <c r="T33" i="64"/>
  <c r="U32" i="64"/>
  <c r="T32" i="64"/>
  <c r="U31" i="64"/>
  <c r="T31" i="64"/>
  <c r="U30" i="64"/>
  <c r="T30" i="64"/>
  <c r="U29" i="64"/>
  <c r="T29" i="64"/>
  <c r="U28" i="64"/>
  <c r="T28" i="64"/>
  <c r="U27" i="64"/>
  <c r="T27" i="64"/>
  <c r="U26" i="64"/>
  <c r="T26" i="64"/>
  <c r="A26" i="64"/>
  <c r="A27" i="64" s="1"/>
  <c r="A28" i="64" s="1"/>
  <c r="A29" i="64" s="1"/>
  <c r="A30" i="64" s="1"/>
  <c r="A31" i="64" s="1"/>
  <c r="A32" i="64" s="1"/>
  <c r="A33" i="64" s="1"/>
  <c r="U25" i="64"/>
  <c r="T25" i="64"/>
  <c r="U23" i="64"/>
  <c r="T23" i="64"/>
  <c r="U21" i="64"/>
  <c r="T21" i="64"/>
  <c r="U19" i="64"/>
  <c r="T19" i="64"/>
  <c r="U18" i="64"/>
  <c r="T18" i="64"/>
  <c r="U17" i="64"/>
  <c r="T17" i="64"/>
  <c r="U16" i="64"/>
  <c r="T16" i="64"/>
  <c r="U15" i="64"/>
  <c r="T15" i="64"/>
  <c r="U14" i="64"/>
  <c r="T14" i="64"/>
  <c r="U13" i="64"/>
  <c r="T13" i="64"/>
  <c r="U12" i="64"/>
  <c r="T12" i="64"/>
  <c r="U11" i="64"/>
  <c r="T11" i="64"/>
  <c r="U10" i="64"/>
  <c r="T10" i="64"/>
  <c r="U167" i="63" l="1"/>
  <c r="T167" i="63"/>
  <c r="U166" i="63"/>
  <c r="T166" i="63"/>
  <c r="T164" i="63"/>
  <c r="U163" i="63"/>
  <c r="T163" i="63"/>
  <c r="U162" i="63"/>
  <c r="T162" i="63"/>
  <c r="U160" i="63"/>
  <c r="T160" i="63"/>
  <c r="U159" i="63"/>
  <c r="T159" i="63"/>
  <c r="U158" i="63"/>
  <c r="T158" i="63"/>
  <c r="U157" i="63"/>
  <c r="T157" i="63"/>
  <c r="U156" i="63"/>
  <c r="T156" i="63"/>
  <c r="U155" i="63"/>
  <c r="T155" i="63"/>
  <c r="U154" i="63"/>
  <c r="T154" i="63"/>
  <c r="U153" i="63"/>
  <c r="T153" i="63"/>
  <c r="U152" i="63"/>
  <c r="T152" i="63"/>
  <c r="U151" i="63"/>
  <c r="T151" i="63"/>
  <c r="U150" i="63"/>
  <c r="T150" i="63"/>
  <c r="U149" i="63"/>
  <c r="T149" i="63"/>
  <c r="U148" i="63"/>
  <c r="T148" i="63"/>
  <c r="U146" i="63"/>
  <c r="T146" i="63"/>
  <c r="U145" i="63"/>
  <c r="T145" i="63"/>
  <c r="A145" i="63"/>
  <c r="A146" i="63" s="1"/>
  <c r="U144" i="63"/>
  <c r="T144" i="63"/>
  <c r="T142" i="63"/>
  <c r="U141" i="63"/>
  <c r="T141" i="63"/>
  <c r="T140" i="63"/>
  <c r="U139" i="63"/>
  <c r="T139" i="63"/>
  <c r="U138" i="63"/>
  <c r="T138" i="63"/>
  <c r="T137" i="63"/>
  <c r="A137" i="63"/>
  <c r="A138" i="63" s="1"/>
  <c r="A139" i="63" s="1"/>
  <c r="A140" i="63" s="1"/>
  <c r="A141" i="63" s="1"/>
  <c r="A142" i="63" s="1"/>
  <c r="U136" i="63"/>
  <c r="T136" i="63"/>
  <c r="U134" i="63"/>
  <c r="T134" i="63"/>
  <c r="U133" i="63"/>
  <c r="T133" i="63"/>
  <c r="U132" i="63"/>
  <c r="T132" i="63"/>
  <c r="T131" i="63"/>
  <c r="U130" i="63"/>
  <c r="T130" i="63"/>
  <c r="U128" i="63"/>
  <c r="T128" i="63"/>
  <c r="U127" i="63"/>
  <c r="T127" i="63"/>
  <c r="U126" i="63"/>
  <c r="T126" i="63"/>
  <c r="T125" i="63"/>
  <c r="U124" i="63"/>
  <c r="T124" i="63"/>
  <c r="U123" i="63"/>
  <c r="T123" i="63"/>
  <c r="U122" i="63"/>
  <c r="T122" i="63"/>
  <c r="U121" i="63"/>
  <c r="T121" i="63"/>
  <c r="U120" i="63"/>
  <c r="T120" i="63"/>
  <c r="U119" i="63"/>
  <c r="T119" i="63"/>
  <c r="U118" i="63"/>
  <c r="T118" i="63"/>
  <c r="U116" i="63"/>
  <c r="T116" i="63"/>
  <c r="U115" i="63"/>
  <c r="T115" i="63"/>
  <c r="U114" i="63"/>
  <c r="T114" i="63"/>
  <c r="U113" i="63"/>
  <c r="T113" i="63"/>
  <c r="U112" i="63"/>
  <c r="T112" i="63"/>
  <c r="U111" i="63"/>
  <c r="T111" i="63"/>
  <c r="A111" i="63"/>
  <c r="A112" i="63" s="1"/>
  <c r="A113" i="63" s="1"/>
  <c r="A114" i="63" s="1"/>
  <c r="A115" i="63" s="1"/>
  <c r="A116" i="63" s="1"/>
  <c r="U110" i="63"/>
  <c r="T110" i="63"/>
  <c r="U108" i="63"/>
  <c r="T108" i="63"/>
  <c r="U107" i="63"/>
  <c r="T107" i="63"/>
  <c r="U106" i="63"/>
  <c r="T106" i="63"/>
  <c r="U105" i="63"/>
  <c r="T105" i="63"/>
  <c r="U104" i="63"/>
  <c r="T104" i="63"/>
  <c r="U103" i="63"/>
  <c r="T103" i="63"/>
  <c r="U102" i="63"/>
  <c r="T102" i="63"/>
  <c r="U101" i="63"/>
  <c r="T101" i="63"/>
  <c r="T100" i="63"/>
  <c r="U99" i="63"/>
  <c r="T99" i="63"/>
  <c r="U98" i="63"/>
  <c r="T98" i="63"/>
  <c r="T97" i="63"/>
  <c r="U96" i="63"/>
  <c r="T96" i="63"/>
  <c r="U94" i="63"/>
  <c r="T94" i="63"/>
  <c r="U93" i="63"/>
  <c r="T93" i="63"/>
  <c r="T92" i="63"/>
  <c r="U91" i="63"/>
  <c r="T91" i="63"/>
  <c r="U90" i="63"/>
  <c r="T90" i="63"/>
  <c r="U89" i="63"/>
  <c r="T89" i="63"/>
  <c r="U88" i="63"/>
  <c r="T88" i="63"/>
  <c r="U87" i="63"/>
  <c r="T87" i="63"/>
  <c r="T86" i="63"/>
  <c r="U85" i="63"/>
  <c r="T85" i="63"/>
  <c r="U84" i="63"/>
  <c r="T84" i="63"/>
  <c r="U83" i="63"/>
  <c r="T83" i="63"/>
  <c r="T82" i="63"/>
  <c r="U81" i="63"/>
  <c r="T81" i="63"/>
  <c r="T80" i="63"/>
  <c r="T79" i="63"/>
  <c r="U77" i="63"/>
  <c r="T77" i="63"/>
  <c r="U76" i="63"/>
  <c r="T76" i="63"/>
  <c r="A76" i="63"/>
  <c r="A77" i="63" s="1"/>
  <c r="U75" i="63"/>
  <c r="T75" i="63"/>
  <c r="U74" i="63"/>
  <c r="T74" i="63"/>
  <c r="U72" i="63"/>
  <c r="T72" i="63"/>
  <c r="U71" i="63"/>
  <c r="T71" i="63"/>
  <c r="T70" i="63"/>
  <c r="T69" i="63"/>
  <c r="U68" i="63"/>
  <c r="T68" i="63"/>
  <c r="U67" i="63"/>
  <c r="T67" i="63"/>
  <c r="U66" i="63"/>
  <c r="T66" i="63"/>
  <c r="U65" i="63"/>
  <c r="T65" i="63"/>
  <c r="U64" i="63"/>
  <c r="T64" i="63"/>
  <c r="U63" i="63"/>
  <c r="T63" i="63"/>
  <c r="T62" i="63"/>
  <c r="U61" i="63"/>
  <c r="T61" i="63"/>
  <c r="U60" i="63"/>
  <c r="T60" i="63"/>
  <c r="U59" i="63"/>
  <c r="T59" i="63"/>
  <c r="U58" i="63"/>
  <c r="T58" i="63"/>
  <c r="U57" i="63"/>
  <c r="T57" i="63"/>
  <c r="U56" i="63"/>
  <c r="T56" i="63"/>
  <c r="U55" i="63"/>
  <c r="T55" i="63"/>
  <c r="T54" i="63"/>
  <c r="U53" i="63"/>
  <c r="T53" i="63"/>
  <c r="U52" i="63"/>
  <c r="T52" i="63"/>
  <c r="U51" i="63"/>
  <c r="T51" i="63"/>
  <c r="U50" i="63"/>
  <c r="T50" i="63"/>
  <c r="U49" i="63"/>
  <c r="T49" i="63"/>
  <c r="U48" i="63"/>
  <c r="T48" i="63"/>
  <c r="T47" i="63"/>
  <c r="U46" i="63"/>
  <c r="T46" i="63"/>
  <c r="U45" i="63"/>
  <c r="T45" i="63"/>
  <c r="U44" i="63"/>
  <c r="T44" i="63"/>
  <c r="U43" i="63"/>
  <c r="T43" i="63"/>
  <c r="T42" i="63"/>
  <c r="U40" i="63"/>
  <c r="T40" i="63"/>
  <c r="U38" i="63"/>
  <c r="T38" i="63"/>
  <c r="U37" i="63"/>
  <c r="T37" i="63"/>
  <c r="U36" i="63"/>
  <c r="T36" i="63"/>
  <c r="U35" i="63"/>
  <c r="T35" i="63"/>
  <c r="U34" i="63"/>
  <c r="T34" i="63"/>
  <c r="U33" i="63"/>
  <c r="T33" i="63"/>
  <c r="U32" i="63"/>
  <c r="T32" i="63"/>
  <c r="U31" i="63"/>
  <c r="T31" i="63"/>
  <c r="A31" i="63"/>
  <c r="A32" i="63" s="1"/>
  <c r="A33" i="63" s="1"/>
  <c r="A34" i="63" s="1"/>
  <c r="A35" i="63" s="1"/>
  <c r="A36" i="63" s="1"/>
  <c r="A37" i="63" s="1"/>
  <c r="A38" i="63" s="1"/>
  <c r="U30" i="63"/>
  <c r="T30" i="63"/>
  <c r="U28" i="63"/>
  <c r="T28" i="63"/>
  <c r="U26" i="63"/>
  <c r="T26" i="63"/>
  <c r="U24" i="63"/>
  <c r="T24" i="63"/>
  <c r="T23" i="63"/>
  <c r="T22" i="63"/>
  <c r="U21" i="63"/>
  <c r="T21" i="63"/>
  <c r="U20" i="63"/>
  <c r="T20" i="63"/>
  <c r="T19" i="63"/>
  <c r="U18" i="63"/>
  <c r="T18" i="63"/>
  <c r="U17" i="63"/>
  <c r="T17" i="63"/>
  <c r="T16" i="63"/>
  <c r="U15" i="63"/>
  <c r="T15" i="63"/>
  <c r="T14" i="63"/>
  <c r="U13" i="63"/>
  <c r="T13" i="63"/>
  <c r="U12" i="63"/>
  <c r="T12" i="63"/>
  <c r="U11" i="63"/>
  <c r="T11" i="63"/>
  <c r="U10" i="63"/>
  <c r="T10" i="63"/>
</calcChain>
</file>

<file path=xl/sharedStrings.xml><?xml version="1.0" encoding="utf-8"?>
<sst xmlns="http://schemas.openxmlformats.org/spreadsheetml/2006/main" count="7094" uniqueCount="655">
  <si>
    <t>Vân</t>
  </si>
  <si>
    <t>Anh</t>
  </si>
  <si>
    <t>Hùng</t>
  </si>
  <si>
    <t>17601023</t>
  </si>
  <si>
    <t>Trần Huy</t>
  </si>
  <si>
    <t>Nhã</t>
  </si>
  <si>
    <t>Lê Minh</t>
  </si>
  <si>
    <t>Nhật</t>
  </si>
  <si>
    <t>Tuấn</t>
  </si>
  <si>
    <t>Linh</t>
  </si>
  <si>
    <t>Huy</t>
  </si>
  <si>
    <t>Nhân</t>
  </si>
  <si>
    <t>Phú</t>
  </si>
  <si>
    <t>Nguyễn Tấn</t>
  </si>
  <si>
    <t>Thành</t>
  </si>
  <si>
    <t>Trung</t>
  </si>
  <si>
    <t>Phạm Tiến</t>
  </si>
  <si>
    <t>Phúc</t>
  </si>
  <si>
    <t>17603027</t>
  </si>
  <si>
    <t>Trần Minh</t>
  </si>
  <si>
    <t>Khôi</t>
  </si>
  <si>
    <t>17603033</t>
  </si>
  <si>
    <t>Trần Lê Quỳnh</t>
  </si>
  <si>
    <t>Nga</t>
  </si>
  <si>
    <t>Ngân</t>
  </si>
  <si>
    <t>17603051</t>
  </si>
  <si>
    <t>Ngô Thúy</t>
  </si>
  <si>
    <t>Quỳnh</t>
  </si>
  <si>
    <t>Thư</t>
  </si>
  <si>
    <t>Trâm</t>
  </si>
  <si>
    <t>17603084</t>
  </si>
  <si>
    <t>Nguyễn Thị Mai</t>
  </si>
  <si>
    <t>Trinh</t>
  </si>
  <si>
    <t>Trúc</t>
  </si>
  <si>
    <t>17603094</t>
  </si>
  <si>
    <t>Nguyễn Hoàng Khánh</t>
  </si>
  <si>
    <t>Vi</t>
  </si>
  <si>
    <t>17603101</t>
  </si>
  <si>
    <t>Nguyễn Ngọc Thủy</t>
  </si>
  <si>
    <t>Tiên</t>
  </si>
  <si>
    <t>Nguyễn Thị</t>
  </si>
  <si>
    <t>17603117</t>
  </si>
  <si>
    <t>Nguyễn Hữu</t>
  </si>
  <si>
    <t>Thiện</t>
  </si>
  <si>
    <t>17603120</t>
  </si>
  <si>
    <t>Võ Thị Ngọc</t>
  </si>
  <si>
    <t>Châu</t>
  </si>
  <si>
    <t>Trần Thị Thanh</t>
  </si>
  <si>
    <t>Đặng Văn</t>
  </si>
  <si>
    <t>An</t>
  </si>
  <si>
    <t>17606031</t>
  </si>
  <si>
    <t>Châu Nhật</t>
  </si>
  <si>
    <t>17606035</t>
  </si>
  <si>
    <t>Trần Thị Huyền</t>
  </si>
  <si>
    <t>Nguyễn Phương</t>
  </si>
  <si>
    <t>Phương</t>
  </si>
  <si>
    <t>17606111</t>
  </si>
  <si>
    <t>Bình</t>
  </si>
  <si>
    <t>17606126</t>
  </si>
  <si>
    <t>Nguyễn Thị Minh</t>
  </si>
  <si>
    <t>Thiên</t>
  </si>
  <si>
    <t>17607005</t>
  </si>
  <si>
    <t>Nguyễn An</t>
  </si>
  <si>
    <t>Khang</t>
  </si>
  <si>
    <t>Nguyễn Quốc</t>
  </si>
  <si>
    <t>Thắng</t>
  </si>
  <si>
    <t>Đỗ Quốc</t>
  </si>
  <si>
    <t>Tài</t>
  </si>
  <si>
    <t>Thanh</t>
  </si>
  <si>
    <t>Luân</t>
  </si>
  <si>
    <t>Phan Thanh</t>
  </si>
  <si>
    <t>17607072</t>
  </si>
  <si>
    <t>Nguyễn Công Thành</t>
  </si>
  <si>
    <t>Thịnh</t>
  </si>
  <si>
    <t>17607090</t>
  </si>
  <si>
    <t>Khánh</t>
  </si>
  <si>
    <t>Tân</t>
  </si>
  <si>
    <t>17609005</t>
  </si>
  <si>
    <t>Nguyễn Khánh</t>
  </si>
  <si>
    <t>Duy</t>
  </si>
  <si>
    <t>Hiếu</t>
  </si>
  <si>
    <t>17609007</t>
  </si>
  <si>
    <t>Hưng</t>
  </si>
  <si>
    <t>Trần Quốc</t>
  </si>
  <si>
    <t>Giang</t>
  </si>
  <si>
    <t>Hạnh</t>
  </si>
  <si>
    <t>17611041</t>
  </si>
  <si>
    <t>Nguyễn Đình</t>
  </si>
  <si>
    <t>17611075</t>
  </si>
  <si>
    <t>Nguyễn Thị Thanh</t>
  </si>
  <si>
    <t>17611090</t>
  </si>
  <si>
    <t>Quách Kiều</t>
  </si>
  <si>
    <t>Bích</t>
  </si>
  <si>
    <t>Huyền</t>
  </si>
  <si>
    <t>Nguyễn Thị Tuyết</t>
  </si>
  <si>
    <t>Dương</t>
  </si>
  <si>
    <t>Nhi</t>
  </si>
  <si>
    <t>Trần Quang</t>
  </si>
  <si>
    <t>Đặng Duy</t>
  </si>
  <si>
    <t>Tăng Ngọc</t>
  </si>
  <si>
    <t>Thân</t>
  </si>
  <si>
    <t>Vũ</t>
  </si>
  <si>
    <t>Nam</t>
  </si>
  <si>
    <t>18602011</t>
  </si>
  <si>
    <t>Trần Thị Yến</t>
  </si>
  <si>
    <t>Tuyền</t>
  </si>
  <si>
    <t>Yến</t>
  </si>
  <si>
    <t>18603010</t>
  </si>
  <si>
    <t>18603062</t>
  </si>
  <si>
    <t>Nguyễn Thị Anh</t>
  </si>
  <si>
    <t>18603081</t>
  </si>
  <si>
    <t>Nguyễn Thị Kiều</t>
  </si>
  <si>
    <t>18603120</t>
  </si>
  <si>
    <t>Lưu Ái</t>
  </si>
  <si>
    <t>Nguyễn Ngọc</t>
  </si>
  <si>
    <t>Nguyễn Thị Ngọc</t>
  </si>
  <si>
    <t>Dung</t>
  </si>
  <si>
    <t>18606109</t>
  </si>
  <si>
    <t>Bùi Thị Hồng</t>
  </si>
  <si>
    <t>Hoài</t>
  </si>
  <si>
    <t>Ân</t>
  </si>
  <si>
    <t>18606155</t>
  </si>
  <si>
    <t>Lê Hà Phương</t>
  </si>
  <si>
    <t>Trang</t>
  </si>
  <si>
    <t>Vy</t>
  </si>
  <si>
    <t>Trần Thanh</t>
  </si>
  <si>
    <t>Ngọc</t>
  </si>
  <si>
    <t>Nguyễn Phú</t>
  </si>
  <si>
    <t>Quí</t>
  </si>
  <si>
    <t>Duyên</t>
  </si>
  <si>
    <t>18606281</t>
  </si>
  <si>
    <t>Huỳnh Đức Nguyên</t>
  </si>
  <si>
    <t>Phước</t>
  </si>
  <si>
    <t>Ý</t>
  </si>
  <si>
    <t>Đỗ Thành</t>
  </si>
  <si>
    <t>18607014</t>
  </si>
  <si>
    <t>Hải</t>
  </si>
  <si>
    <t>18607017</t>
  </si>
  <si>
    <t>Nguyễn Tấn Nguyên</t>
  </si>
  <si>
    <t>Khoa</t>
  </si>
  <si>
    <t>18607044</t>
  </si>
  <si>
    <t>Huỳnh Nhật</t>
  </si>
  <si>
    <t>Kiên</t>
  </si>
  <si>
    <t>18607070</t>
  </si>
  <si>
    <t>18607075</t>
  </si>
  <si>
    <t>Bùi Văn</t>
  </si>
  <si>
    <t>Chắt</t>
  </si>
  <si>
    <t>18607077</t>
  </si>
  <si>
    <t>Lê Đặng Tuấn</t>
  </si>
  <si>
    <t>Nguyễn Trung</t>
  </si>
  <si>
    <t>18607148</t>
  </si>
  <si>
    <t>Quách Phạm Hoàng</t>
  </si>
  <si>
    <t>Khải</t>
  </si>
  <si>
    <t>18608020</t>
  </si>
  <si>
    <t>Tăng Phú</t>
  </si>
  <si>
    <t>18609011</t>
  </si>
  <si>
    <t>Nguyễn Trọng Nhật</t>
  </si>
  <si>
    <t>18609014</t>
  </si>
  <si>
    <t>Nguyễn Gia</t>
  </si>
  <si>
    <t>18609020</t>
  </si>
  <si>
    <t>18609029</t>
  </si>
  <si>
    <t>Long</t>
  </si>
  <si>
    <t>Vinh</t>
  </si>
  <si>
    <t>18609047</t>
  </si>
  <si>
    <t>Trần Lộc</t>
  </si>
  <si>
    <t>Thạnh</t>
  </si>
  <si>
    <t>18609054</t>
  </si>
  <si>
    <t>Thái Điền</t>
  </si>
  <si>
    <t>18609055</t>
  </si>
  <si>
    <t>Mai Lê Thiên</t>
  </si>
  <si>
    <t>Trân</t>
  </si>
  <si>
    <t>18610028</t>
  </si>
  <si>
    <t>Nguyễn Hoàng Bảo</t>
  </si>
  <si>
    <t>Thy</t>
  </si>
  <si>
    <t>18610035</t>
  </si>
  <si>
    <t>Ngô Bảo</t>
  </si>
  <si>
    <t>Nguyễn Trường</t>
  </si>
  <si>
    <t>18611033</t>
  </si>
  <si>
    <t>18611051</t>
  </si>
  <si>
    <t>18611104</t>
  </si>
  <si>
    <t>Phạm Thị Thanh</t>
  </si>
  <si>
    <t>18611111</t>
  </si>
  <si>
    <t>Hà</t>
  </si>
  <si>
    <t>Hoa</t>
  </si>
  <si>
    <t>Loan</t>
  </si>
  <si>
    <t>18613068</t>
  </si>
  <si>
    <t>Hồ Thị Thanh</t>
  </si>
  <si>
    <t>18613149</t>
  </si>
  <si>
    <t>Nguyễn Lục Phú</t>
  </si>
  <si>
    <t>18613187</t>
  </si>
  <si>
    <t>Lê Anh</t>
  </si>
  <si>
    <t>19601001</t>
  </si>
  <si>
    <t>Lê Mai Thanh</t>
  </si>
  <si>
    <t>19601008</t>
  </si>
  <si>
    <t>19601021</t>
  </si>
  <si>
    <t>19601029</t>
  </si>
  <si>
    <t>Trần Phúc</t>
  </si>
  <si>
    <t>19601052</t>
  </si>
  <si>
    <t>Nguyễn Vĩnh</t>
  </si>
  <si>
    <t>Kỳ</t>
  </si>
  <si>
    <t>19602017</t>
  </si>
  <si>
    <t>Hoàng Văn</t>
  </si>
  <si>
    <t>Mạnh</t>
  </si>
  <si>
    <t>19602044</t>
  </si>
  <si>
    <t>Nguyễn Thị Phương</t>
  </si>
  <si>
    <t>19603002</t>
  </si>
  <si>
    <t>Đinh Thị Vân</t>
  </si>
  <si>
    <t>19603011</t>
  </si>
  <si>
    <t>Đặng Thị Thanh</t>
  </si>
  <si>
    <t>19603015</t>
  </si>
  <si>
    <t>Nguyễn Thị Tiểu</t>
  </si>
  <si>
    <t>19603016</t>
  </si>
  <si>
    <t>Phan Thị Kim</t>
  </si>
  <si>
    <t>19603017</t>
  </si>
  <si>
    <t>19603022</t>
  </si>
  <si>
    <t>Trần Hiếu</t>
  </si>
  <si>
    <t>19603030</t>
  </si>
  <si>
    <t>Bùi Phạm Quỳnh</t>
  </si>
  <si>
    <t>19603031</t>
  </si>
  <si>
    <t>Lê Ngọc</t>
  </si>
  <si>
    <t>19603032</t>
  </si>
  <si>
    <t>Trương Đoàn Quỳnh</t>
  </si>
  <si>
    <t>19603033</t>
  </si>
  <si>
    <t>Đổ Nguyễn Ngọc</t>
  </si>
  <si>
    <t>19603034</t>
  </si>
  <si>
    <t>Trần Thị Bích</t>
  </si>
  <si>
    <t>19603041</t>
  </si>
  <si>
    <t>Đinh Thị Yến</t>
  </si>
  <si>
    <t>19603044</t>
  </si>
  <si>
    <t>19603073</t>
  </si>
  <si>
    <t>Lê Thị</t>
  </si>
  <si>
    <t>Diệu</t>
  </si>
  <si>
    <t>19603075</t>
  </si>
  <si>
    <t>Nguyễn Thị Như</t>
  </si>
  <si>
    <t>19604005</t>
  </si>
  <si>
    <t>19604010</t>
  </si>
  <si>
    <t>19605001</t>
  </si>
  <si>
    <t>19605004</t>
  </si>
  <si>
    <t>Hồ Thị Kim</t>
  </si>
  <si>
    <t>19606038</t>
  </si>
  <si>
    <t>19606039</t>
  </si>
  <si>
    <t>19606042</t>
  </si>
  <si>
    <t>Mai Tiến</t>
  </si>
  <si>
    <t>Sỹ</t>
  </si>
  <si>
    <t>19606050</t>
  </si>
  <si>
    <t>Đào Thị Cẩm</t>
  </si>
  <si>
    <t>19606072</t>
  </si>
  <si>
    <t>Nguyễn Diệp</t>
  </si>
  <si>
    <t>19606085</t>
  </si>
  <si>
    <t>Bùi Đức</t>
  </si>
  <si>
    <t>19606164</t>
  </si>
  <si>
    <t>19606182</t>
  </si>
  <si>
    <t>Huỳnh Minh</t>
  </si>
  <si>
    <t>Trực</t>
  </si>
  <si>
    <t>19606279</t>
  </si>
  <si>
    <t>Trần Thu Mỹ</t>
  </si>
  <si>
    <t>19607001</t>
  </si>
  <si>
    <t>Cao Long</t>
  </si>
  <si>
    <t>Ẩn</t>
  </si>
  <si>
    <t>19607019</t>
  </si>
  <si>
    <t>Lù Quốc</t>
  </si>
  <si>
    <t>19607020</t>
  </si>
  <si>
    <t>Phạm Võ Minh</t>
  </si>
  <si>
    <t>19607023</t>
  </si>
  <si>
    <t>19607025</t>
  </si>
  <si>
    <t>Trương Vĩnh</t>
  </si>
  <si>
    <t>19607033</t>
  </si>
  <si>
    <t>Huỳnh Tấn</t>
  </si>
  <si>
    <t>19607038</t>
  </si>
  <si>
    <t>Phạm Xuân</t>
  </si>
  <si>
    <t>19607084</t>
  </si>
  <si>
    <t>19607089</t>
  </si>
  <si>
    <t>Nguyễn Khương</t>
  </si>
  <si>
    <t>19607109</t>
  </si>
  <si>
    <t>Nguyễn Hoài</t>
  </si>
  <si>
    <t>19607117</t>
  </si>
  <si>
    <t>19607129</t>
  </si>
  <si>
    <t>Diệp Hửu</t>
  </si>
  <si>
    <t>19607136</t>
  </si>
  <si>
    <t>Phan Phước Tấn</t>
  </si>
  <si>
    <t>19609012</t>
  </si>
  <si>
    <t>19609017</t>
  </si>
  <si>
    <t>Võ Trần</t>
  </si>
  <si>
    <t>19609031</t>
  </si>
  <si>
    <t>Đặng Huỳnh</t>
  </si>
  <si>
    <t>Duyệt</t>
  </si>
  <si>
    <t>19611039</t>
  </si>
  <si>
    <t>Lý Tài</t>
  </si>
  <si>
    <t>19611044</t>
  </si>
  <si>
    <t>Phạm Thị Hồng</t>
  </si>
  <si>
    <t>19611072</t>
  </si>
  <si>
    <t>Lâm Mỹ</t>
  </si>
  <si>
    <t>19613010</t>
  </si>
  <si>
    <t>Trương Hồng</t>
  </si>
  <si>
    <t>Diểm</t>
  </si>
  <si>
    <t>19613058</t>
  </si>
  <si>
    <t>Mai Trịnh Yến</t>
  </si>
  <si>
    <t>19613063</t>
  </si>
  <si>
    <t>19613067</t>
  </si>
  <si>
    <t>Bùi Thị Anh</t>
  </si>
  <si>
    <t>19613092</t>
  </si>
  <si>
    <t>Nguyễn Võ Phương</t>
  </si>
  <si>
    <t>19613162</t>
  </si>
  <si>
    <t>Võ Thị Bích</t>
  </si>
  <si>
    <t>19614002</t>
  </si>
  <si>
    <t>19614013</t>
  </si>
  <si>
    <t>Lê Thị Phương</t>
  </si>
  <si>
    <t>41503093</t>
  </si>
  <si>
    <t>Nguyễn Việt</t>
  </si>
  <si>
    <t>B1300328</t>
  </si>
  <si>
    <t>Vũ Phạm Đăng</t>
  </si>
  <si>
    <t>19611111</t>
  </si>
  <si>
    <t>17601211</t>
  </si>
  <si>
    <t>18601211</t>
  </si>
  <si>
    <t>17603111</t>
  </si>
  <si>
    <t>18603111</t>
  </si>
  <si>
    <t>18606111</t>
  </si>
  <si>
    <t>18607311</t>
  </si>
  <si>
    <t>17607311</t>
  </si>
  <si>
    <t>17609111</t>
  </si>
  <si>
    <t>17611111</t>
  </si>
  <si>
    <t>18601311</t>
  </si>
  <si>
    <t>19604111</t>
  </si>
  <si>
    <t>19613111</t>
  </si>
  <si>
    <t>18602111</t>
  </si>
  <si>
    <t>19602111</t>
  </si>
  <si>
    <t>19606111</t>
  </si>
  <si>
    <t>19603111</t>
  </si>
  <si>
    <t>18606211</t>
  </si>
  <si>
    <t>18606311</t>
  </si>
  <si>
    <t>18613111</t>
  </si>
  <si>
    <t>18607211</t>
  </si>
  <si>
    <t>18609111</t>
  </si>
  <si>
    <t>19607211</t>
  </si>
  <si>
    <t>19607311</t>
  </si>
  <si>
    <t>18608111</t>
  </si>
  <si>
    <t>18610111</t>
  </si>
  <si>
    <t>19601211</t>
  </si>
  <si>
    <t>19605211</t>
  </si>
  <si>
    <t>19606211</t>
  </si>
  <si>
    <t>19614111</t>
  </si>
  <si>
    <t>19606311</t>
  </si>
  <si>
    <t>19609111</t>
  </si>
  <si>
    <t>TT</t>
  </si>
  <si>
    <t>LỚP</t>
  </si>
  <si>
    <t>MSSV</t>
  </si>
  <si>
    <t xml:space="preserve">HỌ </t>
  </si>
  <si>
    <t>TÊN</t>
  </si>
  <si>
    <t>Chăm sóc sắc đẹp</t>
  </si>
  <si>
    <t>Điện tử công nghiệp</t>
  </si>
  <si>
    <t>Kế toán doanh nghiệp</t>
  </si>
  <si>
    <t>Marketing</t>
  </si>
  <si>
    <t>Thiết kế thời trang</t>
  </si>
  <si>
    <t>Quản trị nhà hàng</t>
  </si>
  <si>
    <t>DTBTL</t>
  </si>
  <si>
    <t>TCTL</t>
  </si>
  <si>
    <t>6.5</t>
  </si>
  <si>
    <t>5.9</t>
  </si>
  <si>
    <t>5.8</t>
  </si>
  <si>
    <t>7.1</t>
  </si>
  <si>
    <t>6.4</t>
  </si>
  <si>
    <t>6.3</t>
  </si>
  <si>
    <t>6.6</t>
  </si>
  <si>
    <t>6.2</t>
  </si>
  <si>
    <t>5.6</t>
  </si>
  <si>
    <t>7</t>
  </si>
  <si>
    <t>6.9</t>
  </si>
  <si>
    <t>7.5</t>
  </si>
  <si>
    <t>6.7</t>
  </si>
  <si>
    <t>7.2</t>
  </si>
  <si>
    <t>6.8</t>
  </si>
  <si>
    <t>6</t>
  </si>
  <si>
    <t>5.7</t>
  </si>
  <si>
    <t>6.1</t>
  </si>
  <si>
    <t>5.4</t>
  </si>
  <si>
    <t>7.4</t>
  </si>
  <si>
    <t>7.3</t>
  </si>
  <si>
    <t>5.5</t>
  </si>
  <si>
    <t>117</t>
  </si>
  <si>
    <t>Lần 2</t>
  </si>
  <si>
    <t>115</t>
  </si>
  <si>
    <t>146</t>
  </si>
  <si>
    <t>111</t>
  </si>
  <si>
    <t>Lần 3</t>
  </si>
  <si>
    <t>120</t>
  </si>
  <si>
    <t>122</t>
  </si>
  <si>
    <t>113</t>
  </si>
  <si>
    <t>131</t>
  </si>
  <si>
    <t>119</t>
  </si>
  <si>
    <t>121</t>
  </si>
  <si>
    <t xml:space="preserve">Chính Trị </t>
  </si>
  <si>
    <t>Lý Thuyết THNN</t>
  </si>
  <si>
    <t>Thực hành THNN</t>
  </si>
  <si>
    <t>V</t>
  </si>
  <si>
    <t>5.0</t>
  </si>
  <si>
    <t>7.0</t>
  </si>
  <si>
    <t>9.0</t>
  </si>
  <si>
    <t>6.0</t>
  </si>
  <si>
    <t>8.0</t>
  </si>
  <si>
    <t>Lần 4</t>
  </si>
  <si>
    <t>Thiết kế đồ họa</t>
  </si>
  <si>
    <t>Phạm Minh</t>
  </si>
  <si>
    <t>Điện công nghiệp</t>
  </si>
  <si>
    <t>Kỹ thuật máy lạnh và điều hòa không khí</t>
  </si>
  <si>
    <t>Quản trị khách sạn</t>
  </si>
  <si>
    <t>Lập trình máy tính</t>
  </si>
  <si>
    <t>Quản trị mạng máy tính</t>
  </si>
  <si>
    <t>Công nghệ kỹ thuật công trình xây dựng</t>
  </si>
  <si>
    <t>Tiếng Anh</t>
  </si>
  <si>
    <t>18601040</t>
  </si>
  <si>
    <t>Quản trị dịch vụ du lịch và lữ hành</t>
  </si>
  <si>
    <t>Công nghệ kỹ thuật điện tử, truyền thông</t>
  </si>
  <si>
    <t>Tài chính - Ngân hàng</t>
  </si>
  <si>
    <t>81581031</t>
  </si>
  <si>
    <t>19611075</t>
  </si>
  <si>
    <t>Ngành</t>
  </si>
  <si>
    <t>Lần 1</t>
  </si>
  <si>
    <t>Điểm cũ</t>
  </si>
  <si>
    <t>Khóa</t>
  </si>
  <si>
    <t>Khóa 3</t>
  </si>
  <si>
    <t>Khóa 5</t>
  </si>
  <si>
    <t>Khóa 4</t>
  </si>
  <si>
    <t>TT Ngành</t>
  </si>
  <si>
    <t>TRÌNH ĐỘ CAO ĐẲNG</t>
  </si>
  <si>
    <t>TỔNG LIÊN ĐOÀN LAO ĐỘNG VIỆT NAM</t>
  </si>
  <si>
    <t>8.5</t>
  </si>
  <si>
    <t>Công nhận tốt nghiệp (dự kiến)</t>
  </si>
  <si>
    <t>18601054</t>
  </si>
  <si>
    <t>Đinh Thái</t>
  </si>
  <si>
    <t>19603072</t>
  </si>
  <si>
    <t>Đặng Thị Xuân</t>
  </si>
  <si>
    <t>18601022</t>
  </si>
  <si>
    <t>Tường</t>
  </si>
  <si>
    <t>19613016</t>
  </si>
  <si>
    <t>18613150</t>
  </si>
  <si>
    <t xml:space="preserve">Trần Thụy Ngọc </t>
  </si>
  <si>
    <t>18606007</t>
  </si>
  <si>
    <t>Huỳnh Thị Kim</t>
  </si>
  <si>
    <t>18606064</t>
  </si>
  <si>
    <t>Quách Thị Kim</t>
  </si>
  <si>
    <t>18606162</t>
  </si>
  <si>
    <t>Du</t>
  </si>
  <si>
    <t>19611007</t>
  </si>
  <si>
    <t>19614033</t>
  </si>
  <si>
    <t>Lâm Nguyễn Nhật</t>
  </si>
  <si>
    <t>19606231</t>
  </si>
  <si>
    <t>Lê Thị Hồng</t>
  </si>
  <si>
    <t>Tươi</t>
  </si>
  <si>
    <t>19606108</t>
  </si>
  <si>
    <t>Nguyễn Ngọc Hoàng</t>
  </si>
  <si>
    <t>Lam</t>
  </si>
  <si>
    <t>X</t>
  </si>
  <si>
    <t>19613154</t>
  </si>
  <si>
    <t>Nguyễn Thị Thi</t>
  </si>
  <si>
    <t>Thơ</t>
  </si>
  <si>
    <t>19606232</t>
  </si>
  <si>
    <t>Lê Hoàng Thanh</t>
  </si>
  <si>
    <t>18606160</t>
  </si>
  <si>
    <t xml:space="preserve">Nguyễn Ngọc Phương </t>
  </si>
  <si>
    <t>17603059</t>
  </si>
  <si>
    <t>19609024</t>
  </si>
  <si>
    <t>17604022</t>
  </si>
  <si>
    <t>Nguyễn Huy</t>
  </si>
  <si>
    <t>Cường</t>
  </si>
  <si>
    <t>17604111</t>
  </si>
  <si>
    <t>17606010</t>
  </si>
  <si>
    <t>Lê Tuấn</t>
  </si>
  <si>
    <t>Cảnh</t>
  </si>
  <si>
    <t>19606195</t>
  </si>
  <si>
    <t>Đinh Thị Quỳnh</t>
  </si>
  <si>
    <t>Như</t>
  </si>
  <si>
    <t>18606112</t>
  </si>
  <si>
    <t>Nguyễn Thanh</t>
  </si>
  <si>
    <t>17603073</t>
  </si>
  <si>
    <t>Cao Thị Ngọc</t>
  </si>
  <si>
    <t>B1606106</t>
  </si>
  <si>
    <t>Thủy</t>
  </si>
  <si>
    <t>19613079</t>
  </si>
  <si>
    <t>Số lần dự thi</t>
  </si>
  <si>
    <t>Ngành/GVCN:</t>
  </si>
  <si>
    <t>8</t>
  </si>
  <si>
    <t>1</t>
  </si>
  <si>
    <t>2</t>
  </si>
  <si>
    <t>3</t>
  </si>
  <si>
    <t>4</t>
  </si>
  <si>
    <t>5</t>
  </si>
  <si>
    <t>9</t>
  </si>
  <si>
    <t>10</t>
  </si>
  <si>
    <t>11</t>
  </si>
  <si>
    <t>12</t>
  </si>
  <si>
    <t>13</t>
  </si>
  <si>
    <t>14</t>
  </si>
  <si>
    <t>15</t>
  </si>
  <si>
    <t xml:space="preserve"> TRƯỜNG ĐẠI HỌC TÔN ĐỨC THẮNG</t>
  </si>
  <si>
    <r>
      <t xml:space="preserve">Tổng: </t>
    </r>
    <r>
      <rPr>
        <b/>
        <sz val="12"/>
        <rFont val="Times New Roman"/>
        <family val="1"/>
      </rPr>
      <t>142</t>
    </r>
    <r>
      <rPr>
        <sz val="12"/>
        <rFont val="Times New Roman"/>
        <family val="1"/>
      </rPr>
      <t xml:space="preserve"> sinh viên (Thi lần 1 - </t>
    </r>
    <r>
      <rPr>
        <b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sinh viên, Thi lần 2 -</t>
    </r>
    <r>
      <rPr>
        <b/>
        <sz val="12"/>
        <rFont val="Times New Roman"/>
        <family val="1"/>
      </rPr>
      <t xml:space="preserve"> 69 </t>
    </r>
    <r>
      <rPr>
        <sz val="12"/>
        <rFont val="Times New Roman"/>
        <family val="1"/>
      </rPr>
      <t>sinh viên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Thi lần 3 -</t>
    </r>
    <r>
      <rPr>
        <b/>
        <sz val="12"/>
        <rFont val="Times New Roman"/>
        <family val="1"/>
      </rPr>
      <t xml:space="preserve"> 50</t>
    </r>
    <r>
      <rPr>
        <sz val="12"/>
        <rFont val="Times New Roman"/>
        <family val="1"/>
      </rPr>
      <t xml:space="preserve"> sinh viên, Thi lần 4 </t>
    </r>
    <r>
      <rPr>
        <b/>
        <sz val="12"/>
        <rFont val="Times New Roman"/>
        <family val="1"/>
      </rPr>
      <t xml:space="preserve">-03 </t>
    </r>
    <r>
      <rPr>
        <sz val="12"/>
        <rFont val="Times New Roman"/>
        <family val="1"/>
      </rPr>
      <t xml:space="preserve">sinh viên) </t>
    </r>
  </si>
  <si>
    <t>Ngành Công nghệ kỹ thuật công trình xây dựng</t>
  </si>
  <si>
    <t>Ngành Công nghệ kỹ thuật điện tử, truyền thông</t>
  </si>
  <si>
    <t>Ngành Chăm sóc sắc đẹp</t>
  </si>
  <si>
    <t>Ngành Điện công nghiệp</t>
  </si>
  <si>
    <t>Ngành Điện tử công nghiệp</t>
  </si>
  <si>
    <t>Ngành Kế toán doanh nghiệp</t>
  </si>
  <si>
    <t>Ngành Kỹ thuật máy lạnh và điều hòa không khí</t>
  </si>
  <si>
    <t>Ngành Lập trình máy tính</t>
  </si>
  <si>
    <t>Ngành Marketing</t>
  </si>
  <si>
    <t>Ngành Quản trị dịch vụ du lịch và lữ hành</t>
  </si>
  <si>
    <t>Ngành Quản trị khách sạn</t>
  </si>
  <si>
    <t>Ngành Quản trị mạng máy tính</t>
  </si>
  <si>
    <t>Ngành Quản trị nhà hàng</t>
  </si>
  <si>
    <t>Ngành Tài chính - Ngân hàng</t>
  </si>
  <si>
    <t>Ngành Tiếng Anh</t>
  </si>
  <si>
    <t>Ngành Thiết kế đồ họa</t>
  </si>
  <si>
    <t>Ngành Thiết kế thời trang</t>
  </si>
  <si>
    <t xml:space="preserve">KẾT QUẢ ĐIỂM THI VÀ XÉT CÔNG NHẬN TỐT NGHIỆP DỰ KIẾN - ĐỢT THI THÁNG 3/2023 </t>
  </si>
  <si>
    <t>ĐTB toàn khóa</t>
  </si>
  <si>
    <t>Ghi chú</t>
  </si>
  <si>
    <t>Trung bình</t>
  </si>
  <si>
    <t>Khá</t>
  </si>
  <si>
    <t>Trung bình khá</t>
  </si>
  <si>
    <t>9,5</t>
  </si>
  <si>
    <t>5,5</t>
  </si>
  <si>
    <t>7,5</t>
  </si>
  <si>
    <t>Điểm thi tốt nghiệp tháng 3/2023</t>
  </si>
  <si>
    <t>Điểm xét tốt nghiệp tháng 3/2023</t>
  </si>
  <si>
    <t>Hạ bậc</t>
  </si>
  <si>
    <t xml:space="preserve">Trung bình </t>
  </si>
  <si>
    <t>Thi lại tốt nghiệp 2 môn và 1 môn thi lại 2 lần</t>
  </si>
  <si>
    <t>Môn LTTH thi lại 2 lần</t>
  </si>
  <si>
    <t>Môn THNN thi lại 2 lần</t>
  </si>
  <si>
    <t>Môn Chính trị  thi lại 2 lần</t>
  </si>
  <si>
    <t>Môn Chính trị  thi lại 2 lần, THNN thi lại 1 lần</t>
  </si>
  <si>
    <t>Môn LTTH  thi lại 2 lần, Chính trị thi lại 1 lần</t>
  </si>
  <si>
    <t xml:space="preserve">Xếp loại tốt nghiệp </t>
  </si>
  <si>
    <t>Thi lại tốt nghiệp 3 môn</t>
  </si>
  <si>
    <t>Môn Chính trị thi lại 3 lần</t>
  </si>
  <si>
    <t>Môn Lý thuyết tổng hợp nghề nghiệp thi lại 3 lần.</t>
  </si>
  <si>
    <t>Thi lại tốt nghiệp 2 môn</t>
  </si>
  <si>
    <t>Môn Chính trị thi lại 2 lần</t>
  </si>
  <si>
    <t>Môn Thực hành nghề nghiệp thi lại 2 lần</t>
  </si>
  <si>
    <t>Row Labels</t>
  </si>
  <si>
    <t>(blank)</t>
  </si>
  <si>
    <t>Grand Total</t>
  </si>
  <si>
    <t xml:space="preserve">Khá </t>
  </si>
  <si>
    <t>Đậu</t>
  </si>
  <si>
    <t>Rớt</t>
  </si>
  <si>
    <t>Count of Trung bình khá</t>
  </si>
  <si>
    <t xml:space="preserve">Count of Khá </t>
  </si>
  <si>
    <t>Count of Trung bình</t>
  </si>
  <si>
    <t>Phái</t>
  </si>
  <si>
    <t>Ngày sinh</t>
  </si>
  <si>
    <t>Nơi sinh</t>
  </si>
  <si>
    <t>Nữ</t>
  </si>
  <si>
    <t>Họ</t>
  </si>
  <si>
    <t>Tên</t>
  </si>
  <si>
    <t xml:space="preserve">Hạ bậc </t>
  </si>
  <si>
    <t>Count of Rớt</t>
  </si>
  <si>
    <t xml:space="preserve">Trung bình khá </t>
  </si>
  <si>
    <t xml:space="preserve">Rớt </t>
  </si>
  <si>
    <t>Tổng cộng</t>
  </si>
  <si>
    <t xml:space="preserve">Khá  </t>
  </si>
  <si>
    <t>CT</t>
  </si>
  <si>
    <t>LT</t>
  </si>
  <si>
    <t>TH</t>
  </si>
  <si>
    <t>Mã lớp</t>
  </si>
  <si>
    <t xml:space="preserve">Xếp loại
 tốt nghiệp </t>
  </si>
  <si>
    <t>17601070</t>
  </si>
  <si>
    <t>Phan Quốc</t>
  </si>
  <si>
    <t>Việt</t>
  </si>
  <si>
    <t>17601076</t>
  </si>
  <si>
    <t>Sang</t>
  </si>
  <si>
    <t>17601038</t>
  </si>
  <si>
    <t>Trịnh Xuân</t>
  </si>
  <si>
    <t>19601038</t>
  </si>
  <si>
    <t>Phạm Ngọc Minh</t>
  </si>
  <si>
    <t>5.3</t>
  </si>
  <si>
    <t>18601041</t>
  </si>
  <si>
    <t>Dương Tấn</t>
  </si>
  <si>
    <t>Lộc</t>
  </si>
  <si>
    <t>17603074</t>
  </si>
  <si>
    <t>Nguyễn Thị Huyền</t>
  </si>
  <si>
    <t>18603122</t>
  </si>
  <si>
    <t>Ánh</t>
  </si>
  <si>
    <t>19603010</t>
  </si>
  <si>
    <t>Nguyễn Thị Hồng</t>
  </si>
  <si>
    <t>17607050</t>
  </si>
  <si>
    <t>Phạm Trần Minh</t>
  </si>
  <si>
    <t>18607103</t>
  </si>
  <si>
    <t>Lê Tấn</t>
  </si>
  <si>
    <t>Đình</t>
  </si>
  <si>
    <t>19607010</t>
  </si>
  <si>
    <t>Trần Huỳnh</t>
  </si>
  <si>
    <t>Đức</t>
  </si>
  <si>
    <t>19607037</t>
  </si>
  <si>
    <t>Thái Trần Anh</t>
  </si>
  <si>
    <t>Tâm</t>
  </si>
  <si>
    <t>19607133</t>
  </si>
  <si>
    <t>Đỗ Văn</t>
  </si>
  <si>
    <t>19607134</t>
  </si>
  <si>
    <t>Nguyễn Minh</t>
  </si>
  <si>
    <t>17613002</t>
  </si>
  <si>
    <t>Tô Hiến</t>
  </si>
  <si>
    <t>17613001</t>
  </si>
  <si>
    <t>Lê Nguyễn Liêm</t>
  </si>
  <si>
    <t>18613145</t>
  </si>
  <si>
    <t>Huỳnh Anh</t>
  </si>
  <si>
    <t>18606070</t>
  </si>
  <si>
    <t xml:space="preserve">Nguyễn Thanh </t>
  </si>
  <si>
    <t>18606138</t>
  </si>
  <si>
    <t>Trương Chí</t>
  </si>
  <si>
    <t>19606003</t>
  </si>
  <si>
    <t>Trương Nguyễn Trâm</t>
  </si>
  <si>
    <t>17607070</t>
  </si>
  <si>
    <t>Minh</t>
  </si>
  <si>
    <t>17607078</t>
  </si>
  <si>
    <t>Lê Hữu</t>
  </si>
  <si>
    <t>Trường</t>
  </si>
  <si>
    <t>19606075</t>
  </si>
  <si>
    <t>Huỳnh Kiều Diệu</t>
  </si>
  <si>
    <t>17611187</t>
  </si>
  <si>
    <t>Dương Minh</t>
  </si>
  <si>
    <t>17602045</t>
  </si>
  <si>
    <t>18602039</t>
  </si>
  <si>
    <t>Hồ Hữu</t>
  </si>
  <si>
    <t>Trí</t>
  </si>
  <si>
    <t>19602070</t>
  </si>
  <si>
    <t>Trương Đình Vỹ</t>
  </si>
  <si>
    <t>Đăng</t>
  </si>
  <si>
    <t>Ngành Công nghệ kỹ thuật công trình xây dựng - Construction Works Engineering</t>
  </si>
  <si>
    <t>Ngành Điện công nghiệp - Industrial Electrics</t>
  </si>
  <si>
    <t>Ngành Điện tử công nghiệp - Industrial Electronics</t>
  </si>
  <si>
    <t>Ngành Kế toán doanh nghiệp - Corporate Accounting</t>
  </si>
  <si>
    <t>Ngành Lập trình máy tính -  Computer Programming</t>
  </si>
  <si>
    <t>Ngành Marketing - Marketing</t>
  </si>
  <si>
    <t>Ngành Quản trị khách sạn - Hotel Management</t>
  </si>
  <si>
    <t>Ngành Quản trị mạng máy tính - Computer Network Administration</t>
  </si>
  <si>
    <t>Ngành Quản trị nhà hàng - Restaurant Operation</t>
  </si>
  <si>
    <t>Ngành Thiết kế đồ họa - Graphic Design</t>
  </si>
  <si>
    <t>Ngành Tiếng Anh - English</t>
  </si>
  <si>
    <t>9.5</t>
  </si>
  <si>
    <t>Điểm thi tốt nghiệp tháng 7/2024</t>
  </si>
  <si>
    <t>Điểm xét tốt nghiệp tháng 7/2024</t>
  </si>
  <si>
    <t>Giỏi</t>
  </si>
  <si>
    <t>Có 3 môn thị lại tốt nghiệp</t>
  </si>
  <si>
    <t>Hạ Bậc</t>
  </si>
  <si>
    <t>Có 2 môn tốt nghiệp phải thi lại</t>
  </si>
  <si>
    <t>Trung bình Khá</t>
  </si>
  <si>
    <t>SV thi lại tốt nghiệp 3 lần</t>
  </si>
  <si>
    <t>Môn lý thuyết tổng hợp nghề nghiệp thi lại 2 lần</t>
  </si>
  <si>
    <t>Thi tốt nghiệp lại 3 môn</t>
  </si>
  <si>
    <t>Môn Lý thuyết tổng hợp thi lại 2 lần, môn thực hành thi lại 1 lần</t>
  </si>
  <si>
    <t>Môn Thực hành nghề nghiệp thi lại 2 lần, môn lý thuyết thi lại 1 lần</t>
  </si>
  <si>
    <t>Môn Chính trị thi lại 2 lần, lý thuyết tổng hợp thi lại 1 lần</t>
  </si>
  <si>
    <t>ĐIỂM THI &amp; KẾT QUẢ XÉT CÔNG NHẬN TỐT NGHIỆP TRÌNH ĐỘ CAO ĐẲNG - ĐỢT THI THÁNG 7/2023 (DỰ KIẾN)</t>
  </si>
  <si>
    <t>Lý do hạ bậc</t>
  </si>
  <si>
    <t>ghi chú</t>
  </si>
  <si>
    <t>Chưa nộp hình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</si>
</sst>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10000]d/m/yyyy;@"/>
  </numFmts>
  <fonts count="45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Calibri"/>
      <family val="2"/>
    </font>
    <font>
      <sz val="11"/>
      <name val="Times Roman"/>
      <charset val="163"/>
    </font>
    <font>
      <b/>
      <sz val="11"/>
      <name val="Times Roman"/>
    </font>
    <font>
      <b/>
      <sz val="11"/>
      <name val="Times Roman"/>
      <charset val="163"/>
    </font>
    <font>
      <b/>
      <sz val="15"/>
      <name val="Times Roman"/>
      <charset val="163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Roman"/>
      <charset val="163"/>
    </font>
    <font>
      <b/>
      <sz val="11"/>
      <color theme="1"/>
      <name val="Times Roman"/>
      <charset val="163"/>
    </font>
    <font>
      <sz val="11"/>
      <color theme="1"/>
      <name val="Calibri"/>
      <family val="2"/>
    </font>
    <font>
      <b/>
      <sz val="10"/>
      <name val="Times New Roman"/>
      <family val="1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color theme="1"/>
      <name val="Times New Roman"/>
      <family val="1"/>
      <charset val="163"/>
    </font>
    <font>
      <b/>
      <sz val="11"/>
      <color theme="1"/>
      <name val="Calibri"/>
      <family val="2"/>
    </font>
    <font>
      <b/>
      <sz val="11"/>
      <color rgb="FFFF0000"/>
      <name val="Times Roman"/>
      <charset val="163"/>
    </font>
    <font>
      <b/>
      <sz val="11"/>
      <color rgb="FFFF0000"/>
      <name val="Calibri"/>
      <family val="2"/>
    </font>
    <font>
      <sz val="11"/>
      <color rgb="FF00B0F0"/>
      <name val="Times New Roman"/>
      <family val="1"/>
    </font>
    <font>
      <b/>
      <sz val="18"/>
      <name val="Times Roman"/>
      <charset val="163"/>
    </font>
    <font>
      <b/>
      <sz val="10"/>
      <color theme="1"/>
      <name val="Times New Roman"/>
      <family val="1"/>
    </font>
    <font>
      <sz val="11"/>
      <color rgb="FFC00000"/>
      <name val="Times New Roman"/>
      <family val="1"/>
    </font>
    <font>
      <sz val="11"/>
      <color rgb="FFFF0000"/>
      <name val="Times Roman"/>
      <charset val="163"/>
    </font>
    <font>
      <sz val="11"/>
      <color rgb="FFFF000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18"/>
      <color theme="1"/>
      <name val="Times Roman"/>
      <charset val="163"/>
    </font>
    <font>
      <sz val="11"/>
      <color rgb="FF00B05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Calibri"/>
      <family val="2"/>
    </font>
    <font>
      <b/>
      <sz val="11"/>
      <color rgb="FF00B0F0"/>
      <name val="Times New Roman"/>
      <family val="1"/>
    </font>
    <font>
      <sz val="11"/>
      <color rgb="FF00B0F0"/>
      <name val="Calibri"/>
      <family val="2"/>
    </font>
    <font>
      <sz val="8"/>
      <name val="Calibri"/>
      <family val="2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 vertical="center"/>
    </xf>
    <xf numFmtId="1" fontId="5" fillId="0" borderId="0" xfId="0" applyNumberFormat="1" applyFont="1"/>
    <xf numFmtId="1" fontId="0" fillId="0" borderId="0" xfId="0" applyNumberForma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49" fontId="13" fillId="2" borderId="0" xfId="0" applyNumberFormat="1" applyFont="1" applyFill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49" fontId="21" fillId="2" borderId="0" xfId="0" applyNumberFormat="1" applyFont="1" applyFill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center"/>
      <protection locked="0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12" fillId="2" borderId="0" xfId="0" applyFont="1" applyFill="1"/>
    <xf numFmtId="49" fontId="1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" fontId="0" fillId="2" borderId="0" xfId="0" applyNumberFormat="1" applyFill="1"/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" fontId="16" fillId="2" borderId="0" xfId="0" applyNumberFormat="1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64" fontId="5" fillId="0" borderId="0" xfId="0" applyNumberFormat="1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0" fillId="5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164" fontId="0" fillId="2" borderId="0" xfId="0" applyNumberFormat="1" applyFill="1" applyAlignment="1">
      <alignment horizontal="center"/>
    </xf>
    <xf numFmtId="0" fontId="14" fillId="2" borderId="0" xfId="0" applyFont="1" applyFill="1" applyProtection="1">
      <protection locked="0"/>
    </xf>
    <xf numFmtId="164" fontId="0" fillId="2" borderId="0" xfId="0" applyNumberFormat="1" applyFill="1"/>
    <xf numFmtId="0" fontId="2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49" fontId="12" fillId="2" borderId="0" xfId="0" applyNumberFormat="1" applyFont="1" applyFill="1" applyAlignment="1" applyProtection="1">
      <alignment horizontal="center"/>
      <protection locked="0"/>
    </xf>
    <xf numFmtId="0" fontId="19" fillId="5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0" fillId="0" borderId="1" xfId="0" pivotButton="1" applyBorder="1" applyAlignment="1">
      <alignment horizontal="center"/>
    </xf>
    <xf numFmtId="0" fontId="0" fillId="0" borderId="1" xfId="0" applyBorder="1" applyAlignment="1">
      <alignment horizontal="center"/>
    </xf>
    <xf numFmtId="49" fontId="27" fillId="2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4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0" fontId="29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8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0" fillId="2" borderId="0" xfId="0" applyFont="1" applyFill="1" applyAlignment="1">
      <alignment horizontal="center"/>
    </xf>
    <xf numFmtId="0" fontId="20" fillId="2" borderId="0" xfId="0" applyFont="1" applyFill="1"/>
    <xf numFmtId="0" fontId="20" fillId="0" borderId="0" xfId="0" applyFont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0" xfId="0" applyFont="1"/>
    <xf numFmtId="0" fontId="31" fillId="0" borderId="1" xfId="0" applyFont="1" applyBorder="1" applyAlignment="1">
      <alignment horizontal="center"/>
    </xf>
    <xf numFmtId="0" fontId="31" fillId="0" borderId="0" xfId="0" applyFont="1"/>
    <xf numFmtId="0" fontId="32" fillId="0" borderId="1" xfId="0" applyFont="1" applyBorder="1" applyAlignment="1">
      <alignment horizontal="center"/>
    </xf>
    <xf numFmtId="0" fontId="32" fillId="0" borderId="0" xfId="0" applyFont="1"/>
    <xf numFmtId="0" fontId="33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7" fillId="0" borderId="0" xfId="0" applyFont="1"/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8" fillId="0" borderId="0" xfId="0" applyFont="1"/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8" fillId="2" borderId="0" xfId="0" applyFont="1" applyFill="1"/>
    <xf numFmtId="49" fontId="10" fillId="0" borderId="1" xfId="0" applyNumberFormat="1" applyFont="1" applyBorder="1" applyAlignment="1">
      <alignment horizontal="left" vertical="center"/>
    </xf>
    <xf numFmtId="1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4" fillId="4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6" fillId="0" borderId="0" xfId="0" applyFont="1"/>
    <xf numFmtId="1" fontId="34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6" fillId="2" borderId="0" xfId="0" applyFont="1" applyFill="1"/>
    <xf numFmtId="1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4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8" fillId="0" borderId="0" xfId="0" applyFont="1"/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 wrapText="1"/>
    </xf>
    <xf numFmtId="164" fontId="25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/>
    </xf>
    <xf numFmtId="1" fontId="2" fillId="0" borderId="6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17" fillId="0" borderId="0" xfId="0" applyNumberFormat="1" applyFont="1"/>
    <xf numFmtId="49" fontId="41" fillId="0" borderId="0" xfId="0" applyNumberFormat="1" applyFont="1"/>
    <xf numFmtId="49" fontId="42" fillId="0" borderId="0" xfId="0" applyNumberFormat="1" applyFont="1"/>
    <xf numFmtId="49" fontId="5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3" fillId="0" borderId="0" xfId="0" applyNumberFormat="1" applyFont="1"/>
    <xf numFmtId="0" fontId="4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/>
    <xf numFmtId="165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164" fontId="10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2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" fontId="2" fillId="0" borderId="5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0" xfId="0" applyFill="1"/>
  </cellXfs>
  <cellStyles count="1">
    <cellStyle name="Normal" xfId="0" builtinId="0"/>
  </cellStyles>
  <dxfs count="2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indent="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font>
        <sz val="10"/>
      </font>
    </dxf>
    <dxf>
      <font>
        <sz val="10"/>
      </font>
    </dxf>
    <dxf>
      <font>
        <i/>
      </font>
    </dxf>
    <dxf>
      <font>
        <i/>
      </font>
    </dxf>
    <dxf>
      <font>
        <sz val="12"/>
      </font>
    </dxf>
    <dxf>
      <font>
        <sz val="12"/>
      </font>
    </dxf>
    <dxf>
      <font>
        <i/>
      </font>
    </dxf>
    <dxf>
      <font>
        <i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2"/>
      </font>
    </dxf>
    <dxf>
      <font>
        <sz val="10"/>
      </font>
    </dxf>
    <dxf>
      <font>
        <sz val="10"/>
      </font>
    </dxf>
    <dxf>
      <font>
        <i/>
      </font>
    </dxf>
    <dxf>
      <font>
        <i/>
      </font>
    </dxf>
    <dxf>
      <font>
        <sz val="12"/>
      </font>
    </dxf>
    <dxf>
      <font>
        <sz val="12"/>
      </font>
    </dxf>
    <dxf>
      <font>
        <sz val="10"/>
      </font>
    </dxf>
    <dxf>
      <font>
        <sz val="10"/>
      </font>
    </dxf>
    <dxf>
      <font>
        <i/>
      </font>
    </dxf>
    <dxf>
      <font>
        <i/>
      </font>
    </dxf>
    <dxf>
      <font>
        <sz val="12"/>
      </font>
    </dxf>
    <dxf>
      <font>
        <sz val="12"/>
      </font>
    </dxf>
    <dxf>
      <font>
        <sz val="10"/>
      </font>
    </dxf>
    <dxf>
      <font>
        <sz val="10"/>
      </font>
    </dxf>
    <dxf>
      <font>
        <i/>
      </font>
    </dxf>
    <dxf>
      <font>
        <i/>
      </font>
    </dxf>
    <dxf>
      <font>
        <sz val="12"/>
      </font>
    </dxf>
    <dxf>
      <font>
        <sz val="12"/>
      </font>
    </dxf>
    <dxf>
      <font>
        <sz val="10"/>
      </font>
    </dxf>
    <dxf>
      <font>
        <sz val="10"/>
      </font>
    </dxf>
    <dxf>
      <font>
        <i/>
      </font>
    </dxf>
    <dxf>
      <font>
        <i/>
      </font>
    </dxf>
    <dxf>
      <font>
        <sz val="12"/>
      </font>
    </dxf>
    <dxf>
      <font>
        <sz val="12"/>
      </font>
    </dxf>
    <dxf>
      <font>
        <sz val="10"/>
      </font>
    </dxf>
    <dxf>
      <font>
        <sz val="10"/>
      </font>
    </dxf>
    <dxf>
      <font>
        <i/>
      </font>
    </dxf>
    <dxf>
      <font>
        <i/>
      </font>
    </dxf>
    <dxf>
      <font>
        <sz val="12"/>
      </font>
    </dxf>
    <dxf>
      <font>
        <sz val="12"/>
      </font>
    </dxf>
    <dxf>
      <font>
        <sz val="10"/>
      </font>
    </dxf>
    <dxf>
      <font>
        <sz val="10"/>
      </font>
    </dxf>
    <dxf>
      <font>
        <i/>
      </font>
    </dxf>
    <dxf>
      <font>
        <i/>
      </font>
    </dxf>
    <dxf>
      <font>
        <b val="0"/>
      </font>
    </dxf>
    <dxf>
      <font>
        <b val="0"/>
      </font>
    </dxf>
    <dxf>
      <font>
        <sz val="12"/>
      </font>
    </dxf>
    <dxf>
      <font>
        <sz val="12"/>
      </font>
    </dxf>
    <dxf>
      <font>
        <sz val="10"/>
      </font>
    </dxf>
    <dxf>
      <font>
        <sz val="10"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0"/>
      </font>
    </dxf>
    <dxf>
      <font>
        <sz val="10"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0"/>
      </font>
    </dxf>
    <dxf>
      <font>
        <sz val="10"/>
      </font>
    </dxf>
    <dxf>
      <font>
        <i/>
      </font>
    </dxf>
    <dxf>
      <font>
        <i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i/>
      </font>
    </dxf>
    <dxf>
      <font>
        <i/>
      </font>
    </dxf>
    <dxf>
      <font>
        <sz val="12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i/>
      </font>
    </dxf>
    <dxf>
      <font>
        <i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sz val="12"/>
      </font>
    </dxf>
    <dxf>
      <font>
        <sz val="12"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b val="0"/>
      </font>
    </dxf>
    <dxf>
      <font>
        <b val="0"/>
      </font>
    </dxf>
    <dxf>
      <alignment horizontal="center" indent="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H&#7900;I%20KH&#211;A%20BI&#7874;U%2013.5.2019\THOI%20KHOA%20BIEU\TH&#7900;I%20KH&#211;A%20BI&#7874;U%20-%202021-%202022\T&#7888;T%20NGHI&#7878;P%20THANG%207.2023\FILE%20C&#194;U%20NG&#192;Y%20TH&#193;NG%20-%20NOI%20SINH%20T&#7888;T%20NGHI&#7878;P%20TH&#7854;NG%207.%202023%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ET TN"/>
      <sheetName val="Sheet3"/>
      <sheetName val="Sheet10"/>
      <sheetName val="Sheet9"/>
      <sheetName val="tk 1"/>
      <sheetName val="tk"/>
      <sheetName val="CÔNG BỐ ĐIỂM "/>
      <sheetName val="XÉT TỐT NGHIỆP"/>
      <sheetName val="DỮ LIỆU IN BẰ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E6" t="str">
            <v>17601070</v>
          </cell>
          <cell r="F6" t="str">
            <v>Phan Quốc</v>
          </cell>
          <cell r="G6" t="str">
            <v>Việt</v>
          </cell>
          <cell r="H6" t="str">
            <v>Nam</v>
          </cell>
          <cell r="I6">
            <v>36022</v>
          </cell>
          <cell r="J6" t="str">
            <v>Long An</v>
          </cell>
        </row>
        <row r="7">
          <cell r="E7" t="str">
            <v>17601076</v>
          </cell>
          <cell r="F7" t="str">
            <v>Nguyễn Tấn</v>
          </cell>
          <cell r="G7" t="str">
            <v>Sang</v>
          </cell>
          <cell r="H7" t="str">
            <v>Nam</v>
          </cell>
          <cell r="I7">
            <v>35935</v>
          </cell>
          <cell r="J7" t="str">
            <v>TP. Hồ Chí Minh</v>
          </cell>
        </row>
        <row r="8">
          <cell r="E8" t="str">
            <v>17601038</v>
          </cell>
          <cell r="F8" t="str">
            <v>Trịnh Xuân</v>
          </cell>
          <cell r="G8" t="str">
            <v>Linh</v>
          </cell>
          <cell r="H8" t="str">
            <v>Nam</v>
          </cell>
          <cell r="I8">
            <v>36349</v>
          </cell>
          <cell r="J8" t="str">
            <v>Quảng Nam</v>
          </cell>
        </row>
        <row r="9">
          <cell r="E9" t="str">
            <v>19601038</v>
          </cell>
          <cell r="F9" t="str">
            <v>Phạm Ngọc Minh</v>
          </cell>
          <cell r="G9" t="str">
            <v>Thy</v>
          </cell>
          <cell r="H9" t="str">
            <v>Nam</v>
          </cell>
          <cell r="I9">
            <v>36877</v>
          </cell>
          <cell r="J9" t="str">
            <v>TP. Hồ Chí Minh</v>
          </cell>
        </row>
        <row r="10">
          <cell r="E10" t="str">
            <v>18601041</v>
          </cell>
          <cell r="F10" t="str">
            <v>Dương Tấn</v>
          </cell>
          <cell r="G10" t="str">
            <v>Lộc</v>
          </cell>
          <cell r="H10" t="str">
            <v>Nam</v>
          </cell>
          <cell r="I10">
            <v>36720</v>
          </cell>
          <cell r="J10" t="str">
            <v>Quảng Ngãi</v>
          </cell>
        </row>
        <row r="11">
          <cell r="E11" t="str">
            <v>17603051</v>
          </cell>
          <cell r="F11" t="str">
            <v>Ngô Thúy</v>
          </cell>
          <cell r="G11" t="str">
            <v>Quỳnh</v>
          </cell>
          <cell r="H11" t="str">
            <v>Nữ</v>
          </cell>
          <cell r="I11">
            <v>36265</v>
          </cell>
          <cell r="J11" t="str">
            <v>Bình Thuận</v>
          </cell>
        </row>
        <row r="12">
          <cell r="E12" t="str">
            <v>17603073</v>
          </cell>
          <cell r="F12" t="str">
            <v>Cao Thị Ngọc</v>
          </cell>
          <cell r="G12" t="str">
            <v>Trâm</v>
          </cell>
          <cell r="H12" t="str">
            <v>Nữ</v>
          </cell>
          <cell r="I12">
            <v>35757</v>
          </cell>
          <cell r="J12" t="str">
            <v>Tiền Giang</v>
          </cell>
        </row>
        <row r="13">
          <cell r="E13" t="str">
            <v>17603074</v>
          </cell>
          <cell r="F13" t="str">
            <v>Nguyễn Thị Huyền</v>
          </cell>
          <cell r="G13" t="str">
            <v>Trâm</v>
          </cell>
          <cell r="H13" t="str">
            <v>Nữ</v>
          </cell>
          <cell r="I13">
            <v>36173</v>
          </cell>
          <cell r="J13" t="str">
            <v>Đồng Nai</v>
          </cell>
        </row>
        <row r="14">
          <cell r="E14" t="str">
            <v>18603122</v>
          </cell>
          <cell r="F14" t="str">
            <v>Nguyễn Ngọc</v>
          </cell>
          <cell r="G14" t="str">
            <v>Ánh</v>
          </cell>
          <cell r="H14" t="str">
            <v>Nữ</v>
          </cell>
          <cell r="I14">
            <v>36713</v>
          </cell>
          <cell r="J14" t="str">
            <v>Đắk Lắk</v>
          </cell>
        </row>
        <row r="15">
          <cell r="E15" t="str">
            <v>18603120</v>
          </cell>
          <cell r="F15" t="str">
            <v>Lưu Ái</v>
          </cell>
          <cell r="G15" t="str">
            <v>Linh</v>
          </cell>
          <cell r="H15" t="str">
            <v>Nữ</v>
          </cell>
          <cell r="I15">
            <v>36628</v>
          </cell>
          <cell r="J15" t="str">
            <v>TP. Hồ Chí Minh</v>
          </cell>
        </row>
        <row r="16">
          <cell r="E16" t="str">
            <v>19603002</v>
          </cell>
          <cell r="F16" t="str">
            <v>Đinh Thị Vân</v>
          </cell>
          <cell r="G16" t="str">
            <v>Anh</v>
          </cell>
          <cell r="H16" t="str">
            <v>Nữ</v>
          </cell>
          <cell r="I16">
            <v>36559</v>
          </cell>
          <cell r="J16" t="str">
            <v>Nghệ An</v>
          </cell>
        </row>
        <row r="17">
          <cell r="E17" t="str">
            <v>19603010</v>
          </cell>
          <cell r="F17" t="str">
            <v>Nguyễn Thị Hồng</v>
          </cell>
          <cell r="G17" t="str">
            <v>Hạnh</v>
          </cell>
          <cell r="H17" t="str">
            <v>Nữ</v>
          </cell>
          <cell r="I17">
            <v>36963</v>
          </cell>
          <cell r="J17" t="str">
            <v>Bến Tre</v>
          </cell>
        </row>
        <row r="18">
          <cell r="E18" t="str">
            <v>19603015</v>
          </cell>
          <cell r="F18" t="str">
            <v>Nguyễn Thị Tiểu</v>
          </cell>
          <cell r="G18" t="str">
            <v>Linh</v>
          </cell>
          <cell r="H18" t="str">
            <v>Nữ</v>
          </cell>
          <cell r="I18">
            <v>36974</v>
          </cell>
          <cell r="J18" t="str">
            <v>Long An</v>
          </cell>
        </row>
        <row r="19">
          <cell r="E19" t="str">
            <v>19603017</v>
          </cell>
          <cell r="F19" t="str">
            <v>Nguyễn Khánh</v>
          </cell>
          <cell r="G19" t="str">
            <v>Luân</v>
          </cell>
          <cell r="H19" t="str">
            <v>Nữ</v>
          </cell>
          <cell r="I19">
            <v>37048</v>
          </cell>
          <cell r="J19" t="str">
            <v>Khánh Hòa</v>
          </cell>
        </row>
        <row r="20">
          <cell r="E20" t="str">
            <v>17607050</v>
          </cell>
          <cell r="F20" t="str">
            <v>Phạm Trần Minh</v>
          </cell>
          <cell r="G20" t="str">
            <v>Trung</v>
          </cell>
          <cell r="H20" t="str">
            <v>Nam</v>
          </cell>
          <cell r="I20">
            <v>36222</v>
          </cell>
          <cell r="J20" t="str">
            <v>Long An</v>
          </cell>
        </row>
        <row r="21">
          <cell r="E21" t="str">
            <v>18607103</v>
          </cell>
          <cell r="F21" t="str">
            <v>Lê Tấn</v>
          </cell>
          <cell r="G21" t="str">
            <v>Đình</v>
          </cell>
          <cell r="H21" t="str">
            <v>Nam</v>
          </cell>
          <cell r="I21">
            <v>36883</v>
          </cell>
          <cell r="J21" t="str">
            <v>Bình Thuận</v>
          </cell>
        </row>
        <row r="22">
          <cell r="E22" t="str">
            <v>18607044</v>
          </cell>
          <cell r="F22" t="str">
            <v>Huỳnh Nhật</v>
          </cell>
          <cell r="G22" t="str">
            <v>Duy</v>
          </cell>
          <cell r="H22" t="str">
            <v>Nam</v>
          </cell>
          <cell r="I22">
            <v>36511</v>
          </cell>
          <cell r="J22" t="str">
            <v>Tiền Giang</v>
          </cell>
        </row>
        <row r="23">
          <cell r="E23" t="str">
            <v>18607148</v>
          </cell>
          <cell r="F23" t="str">
            <v>Quách Phạm Hoàng</v>
          </cell>
          <cell r="G23" t="str">
            <v>Khải</v>
          </cell>
          <cell r="H23" t="str">
            <v>Nam</v>
          </cell>
          <cell r="I23">
            <v>36537</v>
          </cell>
          <cell r="J23" t="str">
            <v>Tiền Giang</v>
          </cell>
        </row>
        <row r="24">
          <cell r="E24" t="str">
            <v>18607017</v>
          </cell>
          <cell r="F24" t="str">
            <v>Nguyễn Tấn Nguyên</v>
          </cell>
          <cell r="G24" t="str">
            <v>Khoa</v>
          </cell>
          <cell r="H24" t="str">
            <v>Nam</v>
          </cell>
          <cell r="I24">
            <v>36841</v>
          </cell>
          <cell r="J24" t="str">
            <v>TP. Hồ Chí Minh</v>
          </cell>
        </row>
        <row r="25">
          <cell r="E25" t="str">
            <v>19607010</v>
          </cell>
          <cell r="F25" t="str">
            <v>Trần Huỳnh</v>
          </cell>
          <cell r="G25" t="str">
            <v>Đức</v>
          </cell>
          <cell r="H25" t="str">
            <v>Nam</v>
          </cell>
          <cell r="I25">
            <v>36942</v>
          </cell>
          <cell r="J25" t="str">
            <v>An Giang</v>
          </cell>
        </row>
        <row r="26">
          <cell r="E26" t="str">
            <v>19607089</v>
          </cell>
          <cell r="F26" t="str">
            <v>Nguyễn Khương</v>
          </cell>
          <cell r="G26" t="str">
            <v>Hiếu</v>
          </cell>
          <cell r="H26" t="str">
            <v>Nam</v>
          </cell>
          <cell r="I26">
            <v>36991</v>
          </cell>
          <cell r="J26" t="str">
            <v>Quảng Trị</v>
          </cell>
        </row>
        <row r="27">
          <cell r="E27" t="str">
            <v>19607037</v>
          </cell>
          <cell r="F27" t="str">
            <v>Thái Trần Anh</v>
          </cell>
          <cell r="G27" t="str">
            <v>Tâm</v>
          </cell>
          <cell r="H27" t="str">
            <v>Nam</v>
          </cell>
          <cell r="I27">
            <v>36963</v>
          </cell>
          <cell r="J27" t="str">
            <v>TP. Hồ Chí Minh</v>
          </cell>
        </row>
        <row r="28">
          <cell r="E28" t="str">
            <v>19607133</v>
          </cell>
          <cell r="F28" t="str">
            <v>Đỗ Văn</v>
          </cell>
          <cell r="G28" t="str">
            <v>Tâm</v>
          </cell>
          <cell r="H28" t="str">
            <v>Nam</v>
          </cell>
          <cell r="I28">
            <v>36079</v>
          </cell>
          <cell r="J28" t="str">
            <v>Tp Hồ Chí Minh</v>
          </cell>
        </row>
        <row r="29">
          <cell r="E29" t="str">
            <v>19607134</v>
          </cell>
          <cell r="F29" t="str">
            <v>Nguyễn Minh</v>
          </cell>
          <cell r="G29" t="str">
            <v>Thắng</v>
          </cell>
          <cell r="H29" t="str">
            <v>Nam</v>
          </cell>
          <cell r="I29">
            <v>35089</v>
          </cell>
          <cell r="J29" t="str">
            <v>TP. Hồ Chí Minh</v>
          </cell>
        </row>
        <row r="30">
          <cell r="E30" t="str">
            <v>19607084</v>
          </cell>
          <cell r="F30" t="str">
            <v>Trần Quốc</v>
          </cell>
          <cell r="G30" t="str">
            <v>Trung</v>
          </cell>
          <cell r="H30" t="str">
            <v>Nam</v>
          </cell>
          <cell r="I30">
            <v>37140</v>
          </cell>
          <cell r="J30" t="str">
            <v>Đắk Lắk</v>
          </cell>
        </row>
        <row r="31">
          <cell r="E31" t="str">
            <v>17613002</v>
          </cell>
          <cell r="F31" t="str">
            <v>Tô Hiến</v>
          </cell>
          <cell r="G31" t="str">
            <v>Đức</v>
          </cell>
          <cell r="H31" t="str">
            <v>Nam</v>
          </cell>
          <cell r="I31">
            <v>36033</v>
          </cell>
          <cell r="J31" t="str">
            <v>Quảng Ngãi</v>
          </cell>
        </row>
        <row r="32">
          <cell r="E32" t="str">
            <v>17613001</v>
          </cell>
          <cell r="F32" t="str">
            <v>Lê Nguyễn Liêm</v>
          </cell>
          <cell r="G32" t="str">
            <v>Thanh</v>
          </cell>
          <cell r="H32" t="str">
            <v>Nam</v>
          </cell>
          <cell r="I32">
            <v>36375</v>
          </cell>
          <cell r="J32" t="str">
            <v>TP. Hồ Chí Minh</v>
          </cell>
        </row>
        <row r="33">
          <cell r="E33" t="str">
            <v>18613145</v>
          </cell>
          <cell r="F33" t="str">
            <v>Huỳnh Anh</v>
          </cell>
          <cell r="G33" t="str">
            <v>Tuấn</v>
          </cell>
          <cell r="H33" t="str">
            <v>Nam</v>
          </cell>
          <cell r="I33">
            <v>36661</v>
          </cell>
          <cell r="J33" t="str">
            <v>TP. Hồ Chí Minh</v>
          </cell>
        </row>
        <row r="34">
          <cell r="E34" t="str">
            <v>18613068</v>
          </cell>
          <cell r="F34" t="str">
            <v>Hồ Thị Thanh</v>
          </cell>
          <cell r="G34" t="str">
            <v>Phương</v>
          </cell>
          <cell r="H34" t="str">
            <v>Nữ</v>
          </cell>
          <cell r="I34">
            <v>36659</v>
          </cell>
          <cell r="J34" t="str">
            <v>Đắk Lắk</v>
          </cell>
        </row>
        <row r="35">
          <cell r="E35" t="str">
            <v>19613016</v>
          </cell>
          <cell r="F35" t="str">
            <v>Lê Thị</v>
          </cell>
          <cell r="G35" t="str">
            <v>Hà</v>
          </cell>
          <cell r="H35" t="str">
            <v>Nữ</v>
          </cell>
          <cell r="I35">
            <v>36935</v>
          </cell>
          <cell r="J35" t="str">
            <v>Bình Phước</v>
          </cell>
        </row>
        <row r="36">
          <cell r="E36" t="str">
            <v>18606070</v>
          </cell>
          <cell r="F36" t="str">
            <v xml:space="preserve">Nguyễn Thanh </v>
          </cell>
          <cell r="G36" t="str">
            <v>Vi</v>
          </cell>
          <cell r="H36" t="str">
            <v>Nữ</v>
          </cell>
          <cell r="I36">
            <v>36456</v>
          </cell>
          <cell r="J36" t="str">
            <v>TP. Hồ Chí Minh</v>
          </cell>
        </row>
        <row r="37">
          <cell r="E37" t="str">
            <v>18606138</v>
          </cell>
          <cell r="F37" t="str">
            <v>Trương Chí</v>
          </cell>
          <cell r="G37" t="str">
            <v>Thanh</v>
          </cell>
          <cell r="H37" t="str">
            <v>Nam</v>
          </cell>
          <cell r="I37">
            <v>36145</v>
          </cell>
          <cell r="J37" t="str">
            <v>Cà Mau</v>
          </cell>
        </row>
        <row r="38">
          <cell r="E38" t="str">
            <v>19606182</v>
          </cell>
          <cell r="F38" t="str">
            <v>Huỳnh Minh</v>
          </cell>
          <cell r="G38" t="str">
            <v>Trực</v>
          </cell>
          <cell r="H38" t="str">
            <v>Nam</v>
          </cell>
          <cell r="I38">
            <v>37221</v>
          </cell>
          <cell r="J38" t="str">
            <v>Kiên Giang</v>
          </cell>
        </row>
        <row r="39">
          <cell r="E39" t="str">
            <v>19606003</v>
          </cell>
          <cell r="F39" t="str">
            <v>Trương Nguyễn Trâm</v>
          </cell>
          <cell r="G39" t="str">
            <v>Anh</v>
          </cell>
          <cell r="H39" t="str">
            <v>Nữ</v>
          </cell>
          <cell r="I39">
            <v>37135</v>
          </cell>
          <cell r="J39" t="str">
            <v>Đồng Nai</v>
          </cell>
        </row>
        <row r="40">
          <cell r="E40" t="str">
            <v>17607070</v>
          </cell>
          <cell r="F40" t="str">
            <v>Phan Thanh</v>
          </cell>
          <cell r="G40" t="str">
            <v>Minh</v>
          </cell>
          <cell r="H40" t="str">
            <v>Nam</v>
          </cell>
          <cell r="I40">
            <v>36512</v>
          </cell>
          <cell r="J40" t="str">
            <v>Long An</v>
          </cell>
        </row>
        <row r="41">
          <cell r="E41" t="str">
            <v>17607078</v>
          </cell>
          <cell r="F41" t="str">
            <v>Lê Hữu</v>
          </cell>
          <cell r="G41" t="str">
            <v>Trường</v>
          </cell>
          <cell r="H41" t="str">
            <v>Nam</v>
          </cell>
          <cell r="I41">
            <v>36512</v>
          </cell>
          <cell r="J41" t="str">
            <v>Bình Thuận</v>
          </cell>
        </row>
        <row r="42">
          <cell r="E42" t="str">
            <v>18606160</v>
          </cell>
          <cell r="F42" t="str">
            <v xml:space="preserve">Nguyễn Ngọc Phương </v>
          </cell>
          <cell r="G42" t="str">
            <v>Vy</v>
          </cell>
          <cell r="H42" t="str">
            <v>Nữ</v>
          </cell>
          <cell r="I42">
            <v>36657</v>
          </cell>
          <cell r="J42" t="str">
            <v>Ninh Thuận</v>
          </cell>
        </row>
        <row r="43">
          <cell r="E43" t="str">
            <v>19606072</v>
          </cell>
          <cell r="F43" t="str">
            <v>Nguyễn Diệp</v>
          </cell>
          <cell r="G43" t="str">
            <v>Huy</v>
          </cell>
          <cell r="H43" t="str">
            <v>Nam</v>
          </cell>
          <cell r="I43">
            <v>36993</v>
          </cell>
          <cell r="J43" t="str">
            <v>Đồng Nai</v>
          </cell>
        </row>
        <row r="44">
          <cell r="E44" t="str">
            <v>19606075</v>
          </cell>
          <cell r="F44" t="str">
            <v>Huỳnh Kiều Diệu</v>
          </cell>
          <cell r="G44" t="str">
            <v>Linh</v>
          </cell>
          <cell r="H44" t="str">
            <v>Nữ</v>
          </cell>
          <cell r="I44">
            <v>37171</v>
          </cell>
          <cell r="J44" t="str">
            <v>Gia Lai</v>
          </cell>
        </row>
        <row r="45">
          <cell r="E45" t="str">
            <v>17611187</v>
          </cell>
          <cell r="F45" t="str">
            <v>Dương Minh</v>
          </cell>
          <cell r="G45" t="str">
            <v>Trung</v>
          </cell>
          <cell r="H45" t="str">
            <v>Nam</v>
          </cell>
          <cell r="I45">
            <v>35734</v>
          </cell>
          <cell r="J45" t="str">
            <v>TP. Hồ Chí Minh</v>
          </cell>
        </row>
        <row r="46">
          <cell r="E46" t="str">
            <v>17602045</v>
          </cell>
          <cell r="F46" t="str">
            <v>Phạm Tiến</v>
          </cell>
          <cell r="G46" t="str">
            <v>Phúc</v>
          </cell>
          <cell r="H46" t="str">
            <v>Nam</v>
          </cell>
          <cell r="I46">
            <v>36246</v>
          </cell>
          <cell r="J46" t="str">
            <v>TP. Hồ Chí Minh</v>
          </cell>
        </row>
        <row r="47">
          <cell r="E47" t="str">
            <v>18602039</v>
          </cell>
          <cell r="F47" t="str">
            <v>Hồ Hữu</v>
          </cell>
          <cell r="G47" t="str">
            <v>Trí</v>
          </cell>
          <cell r="H47" t="str">
            <v>Nam</v>
          </cell>
          <cell r="I47">
            <v>36606</v>
          </cell>
          <cell r="J47" t="str">
            <v>Phú Yên</v>
          </cell>
        </row>
        <row r="48">
          <cell r="E48" t="str">
            <v>19602070</v>
          </cell>
          <cell r="F48" t="str">
            <v>Trương Đình Vỹ</v>
          </cell>
          <cell r="G48" t="str">
            <v>Đăng</v>
          </cell>
          <cell r="H48" t="str">
            <v>Nam</v>
          </cell>
          <cell r="I48">
            <v>37077</v>
          </cell>
          <cell r="J48" t="str">
            <v>Lâm Đồng</v>
          </cell>
        </row>
        <row r="49">
          <cell r="E49" t="str">
            <v>19602044</v>
          </cell>
          <cell r="F49" t="str">
            <v>Nguyễn Thị Phương</v>
          </cell>
          <cell r="G49" t="str">
            <v>Hiếu</v>
          </cell>
          <cell r="H49" t="str">
            <v>Nữ</v>
          </cell>
          <cell r="I49">
            <v>36942</v>
          </cell>
          <cell r="J49" t="str">
            <v>Tiền Giang</v>
          </cell>
        </row>
        <row r="50">
          <cell r="E50" t="str">
            <v>18609054</v>
          </cell>
          <cell r="F50" t="str">
            <v>Thái Điền</v>
          </cell>
          <cell r="G50" t="str">
            <v>Long</v>
          </cell>
          <cell r="H50" t="str">
            <v>Nam</v>
          </cell>
          <cell r="I50">
            <v>36854</v>
          </cell>
          <cell r="J50" t="str">
            <v>TP. Hồ Chí Minh</v>
          </cell>
        </row>
        <row r="51">
          <cell r="E51" t="str">
            <v>18609014</v>
          </cell>
          <cell r="F51" t="str">
            <v>Nguyễn Gia</v>
          </cell>
          <cell r="G51" t="str">
            <v>Luân</v>
          </cell>
          <cell r="H51" t="str">
            <v>Nam</v>
          </cell>
          <cell r="I51">
            <v>36589</v>
          </cell>
          <cell r="J51" t="str">
            <v>Khánh Hòa</v>
          </cell>
        </row>
        <row r="52">
          <cell r="E52" t="str">
            <v>18609011</v>
          </cell>
          <cell r="F52" t="str">
            <v>Nguyễn Trọng Nhật</v>
          </cell>
          <cell r="G52" t="str">
            <v>Khánh</v>
          </cell>
          <cell r="H52" t="str">
            <v>Nam</v>
          </cell>
          <cell r="I52">
            <v>36771</v>
          </cell>
          <cell r="J52" t="str">
            <v>TP. Hồ Chí Minh</v>
          </cell>
        </row>
        <row r="53">
          <cell r="E53" t="str">
            <v>19609024</v>
          </cell>
          <cell r="F53" t="str">
            <v>Nguyễn Tấn</v>
          </cell>
          <cell r="G53" t="str">
            <v>Phước</v>
          </cell>
          <cell r="H53" t="str">
            <v>Nam</v>
          </cell>
          <cell r="I53">
            <v>36833</v>
          </cell>
          <cell r="J53" t="str">
            <v>Lâm Đồng</v>
          </cell>
        </row>
        <row r="54">
          <cell r="E54" t="str">
            <v>81581031</v>
          </cell>
          <cell r="F54" t="str">
            <v>Phạm Minh</v>
          </cell>
          <cell r="G54" t="str">
            <v>Tuấn</v>
          </cell>
          <cell r="H54" t="str">
            <v>Nam</v>
          </cell>
          <cell r="I54">
            <v>35477</v>
          </cell>
          <cell r="J54" t="str">
            <v>Nghệ An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ienLuong" refreshedDate="45027.691414930552" createdVersion="4" refreshedVersion="4" minRefreshableVersion="3" recordCount="159">
  <cacheSource type="worksheet">
    <worksheetSource ref="A7:AC166" sheet="tk"/>
  </cacheSource>
  <cacheFields count="28">
    <cacheField name="TT" numFmtId="1">
      <sharedItems containsMixedTypes="1" containsNumber="1" containsInteger="1" minValue="16" maxValue="142"/>
    </cacheField>
    <cacheField name="TT Ngành" numFmtId="0">
      <sharedItems containsString="0" containsBlank="1" containsNumber="1" containsInteger="1" minValue="1" maxValue="31"/>
    </cacheField>
    <cacheField name="Khóa" numFmtId="0">
      <sharedItems containsBlank="1" count="4">
        <m/>
        <s v="Khóa 3"/>
        <s v="Khóa 4"/>
        <s v="Khóa 5"/>
      </sharedItems>
    </cacheField>
    <cacheField name="MSSV" numFmtId="0">
      <sharedItems containsBlank="1"/>
    </cacheField>
    <cacheField name="HỌ " numFmtId="0">
      <sharedItems containsBlank="1"/>
    </cacheField>
    <cacheField name="TÊN" numFmtId="0">
      <sharedItems containsBlank="1"/>
    </cacheField>
    <cacheField name="LỚP" numFmtId="0">
      <sharedItems containsBlank="1"/>
    </cacheField>
    <cacheField name="DTBTL" numFmtId="0">
      <sharedItems containsMixedTypes="1" containsNumber="1" minValue="5.3" maxValue="7.2"/>
    </cacheField>
    <cacheField name="TCTL" numFmtId="0">
      <sharedItems containsBlank="1" containsMixedTypes="1" containsNumber="1" containsInteger="1" minValue="113" maxValue="144"/>
    </cacheField>
    <cacheField name="Số lần dự thi" numFmtId="0">
      <sharedItems containsBlank="1"/>
    </cacheField>
    <cacheField name="Chính Trị " numFmtId="0">
      <sharedItems containsBlank="1" containsMixedTypes="1" containsNumber="1" minValue="0" maxValue="9.5"/>
    </cacheField>
    <cacheField name="Lý Thuyết THNN" numFmtId="0">
      <sharedItems containsBlank="1" containsMixedTypes="1" containsNumber="1" minValue="1" maxValue="9.5"/>
    </cacheField>
    <cacheField name="Thực hành THNN" numFmtId="0">
      <sharedItems containsBlank="1" containsMixedTypes="1" containsNumber="1" minValue="0" maxValue="8.5"/>
    </cacheField>
    <cacheField name="Chính Trị 2" numFmtId="0">
      <sharedItems containsBlank="1" containsMixedTypes="1" containsNumber="1" minValue="0" maxValue="8.5"/>
    </cacheField>
    <cacheField name="Lý Thuyết THNN2" numFmtId="0">
      <sharedItems containsBlank="1" containsMixedTypes="1" containsNumber="1" minValue="3" maxValue="10"/>
    </cacheField>
    <cacheField name="Thực hành THNN2" numFmtId="0">
      <sharedItems containsBlank="1" containsMixedTypes="1" containsNumber="1" minValue="2" maxValue="9"/>
    </cacheField>
    <cacheField name="Chính Trị 3" numFmtId="0">
      <sharedItems containsString="0" containsBlank="1" containsNumber="1" minValue="0.5" maxValue="9.5"/>
    </cacheField>
    <cacheField name="Lý Thuyết THNN3" numFmtId="0">
      <sharedItems containsString="0" containsBlank="1" containsNumber="1" minValue="3" maxValue="10"/>
    </cacheField>
    <cacheField name="Thực hành THNN3" numFmtId="0">
      <sharedItems containsString="0" containsBlank="1" containsNumber="1" minValue="0" maxValue="9"/>
    </cacheField>
    <cacheField name="Công nhận tốt nghiệp (dự kiến)" numFmtId="0">
      <sharedItems containsBlank="1" count="3">
        <m/>
        <s v="Đậu"/>
        <s v="Rớt"/>
      </sharedItems>
    </cacheField>
    <cacheField name="ĐTB toàn khóa" numFmtId="0">
      <sharedItems containsString="0" containsBlank="1" containsNumber="1" minValue="5.2" maxValue="7.7833333333333341"/>
    </cacheField>
    <cacheField name="Xếp loại tốt nghiệp " numFmtId="0">
      <sharedItems containsBlank="1"/>
    </cacheField>
    <cacheField name="Khá " numFmtId="0">
      <sharedItems containsBlank="1" count="2">
        <m/>
        <s v="Khá"/>
      </sharedItems>
    </cacheField>
    <cacheField name="Trung bình khá" numFmtId="0">
      <sharedItems containsBlank="1" count="2">
        <m/>
        <s v="Trung bình khá"/>
      </sharedItems>
    </cacheField>
    <cacheField name="Trung bình" numFmtId="0">
      <sharedItems containsBlank="1" count="3">
        <m/>
        <s v="Trung bình"/>
        <s v="Trung bình "/>
      </sharedItems>
    </cacheField>
    <cacheField name="Hạ bậc" numFmtId="0">
      <sharedItems containsBlank="1" count="4">
        <m/>
        <s v="Trung bình "/>
        <s v="Trung bình"/>
        <s v="Trung bình khá"/>
      </sharedItems>
    </cacheField>
    <cacheField name="Ghi chú" numFmtId="0">
      <sharedItems containsBlank="1"/>
    </cacheField>
    <cacheField name="Ngành" numFmtId="0">
      <sharedItems containsBlank="1" count="18">
        <m/>
        <s v="Công nghệ kỹ thuật công trình xây dựng"/>
        <s v="Công nghệ kỹ thuật điện tử, truyền thông"/>
        <s v="Chăm sóc sắc đẹp"/>
        <s v="Điện công nghiệp"/>
        <s v="Điện tử công nghiệp"/>
        <s v="Kế toán doanh nghiệp"/>
        <s v="Kỹ thuật máy lạnh và điều hòa không khí"/>
        <s v="Lập trình máy tính"/>
        <s v="Marketing"/>
        <s v="Quản trị dịch vụ du lịch và lữ hành"/>
        <s v="Quản trị khách sạn"/>
        <s v="Quản trị mạng máy tính"/>
        <s v="Quản trị nhà hàng"/>
        <s v="Tài chính - Ngân hàng"/>
        <s v="Tiếng Anh"/>
        <s v="Thiết kế đồ họa"/>
        <s v="Thiết kế thời tra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ienLuong" refreshedDate="45033.598389467596" createdVersion="4" refreshedVersion="4" minRefreshableVersion="3" recordCount="159">
  <cacheSource type="worksheet">
    <worksheetSource ref="B8:AC167" sheet="tk 1"/>
  </cacheSource>
  <cacheFields count="28">
    <cacheField name="TT Ngành" numFmtId="0">
      <sharedItems containsString="0" containsBlank="1" containsNumber="1" containsInteger="1" minValue="1" maxValue="31"/>
    </cacheField>
    <cacheField name="Khóa" numFmtId="0">
      <sharedItems containsBlank="1" count="4">
        <m/>
        <s v="Khóa 3"/>
        <s v="Khóa 4"/>
        <s v="Khóa 5"/>
      </sharedItems>
    </cacheField>
    <cacheField name="MSSV" numFmtId="0">
      <sharedItems containsBlank="1"/>
    </cacheField>
    <cacheField name="HỌ " numFmtId="0">
      <sharedItems containsBlank="1"/>
    </cacheField>
    <cacheField name="TÊN" numFmtId="0">
      <sharedItems containsBlank="1"/>
    </cacheField>
    <cacheField name="LỚP" numFmtId="0">
      <sharedItems containsBlank="1"/>
    </cacheField>
    <cacheField name="DTBTL" numFmtId="0">
      <sharedItems containsMixedTypes="1" containsNumber="1" minValue="5.3" maxValue="7.2"/>
    </cacheField>
    <cacheField name="TCTL" numFmtId="0">
      <sharedItems containsBlank="1" containsMixedTypes="1" containsNumber="1" containsInteger="1" minValue="113" maxValue="144"/>
    </cacheField>
    <cacheField name="Số lần dự thi" numFmtId="0">
      <sharedItems containsBlank="1"/>
    </cacheField>
    <cacheField name="Chính Trị " numFmtId="0">
      <sharedItems containsBlank="1" containsMixedTypes="1" containsNumber="1" minValue="0" maxValue="9.5"/>
    </cacheField>
    <cacheField name="Lý Thuyết THNN" numFmtId="0">
      <sharedItems containsBlank="1" containsMixedTypes="1" containsNumber="1" minValue="1" maxValue="9.5"/>
    </cacheField>
    <cacheField name="Thực hành THNN" numFmtId="0">
      <sharedItems containsBlank="1" containsMixedTypes="1" containsNumber="1" minValue="0" maxValue="8.5"/>
    </cacheField>
    <cacheField name="Chính Trị 2" numFmtId="0">
      <sharedItems containsBlank="1" containsMixedTypes="1" containsNumber="1" minValue="0" maxValue="8.5"/>
    </cacheField>
    <cacheField name="Lý Thuyết THNN2" numFmtId="0">
      <sharedItems containsBlank="1" containsMixedTypes="1" containsNumber="1" minValue="3" maxValue="10"/>
    </cacheField>
    <cacheField name="Thực hành THNN2" numFmtId="0">
      <sharedItems containsBlank="1" containsMixedTypes="1" containsNumber="1" minValue="2" maxValue="9"/>
    </cacheField>
    <cacheField name="Chính Trị 3" numFmtId="0">
      <sharedItems containsString="0" containsBlank="1" containsNumber="1" minValue="0.5" maxValue="9.5"/>
    </cacheField>
    <cacheField name="Lý Thuyết THNN3" numFmtId="0">
      <sharedItems containsString="0" containsBlank="1" containsNumber="1" minValue="3" maxValue="10"/>
    </cacheField>
    <cacheField name="Thực hành THNN3" numFmtId="0">
      <sharedItems containsString="0" containsBlank="1" containsNumber="1" minValue="0" maxValue="9"/>
    </cacheField>
    <cacheField name="Công nhận tốt nghiệp (dự kiến)" numFmtId="0">
      <sharedItems containsBlank="1"/>
    </cacheField>
    <cacheField name="ĐTB toàn khóa" numFmtId="0">
      <sharedItems containsString="0" containsBlank="1" containsNumber="1" minValue="5.2" maxValue="7.7833333333333341"/>
    </cacheField>
    <cacheField name="Xếp loại tốt nghiệp " numFmtId="0">
      <sharedItems containsBlank="1"/>
    </cacheField>
    <cacheField name="Khá " numFmtId="0">
      <sharedItems containsBlank="1"/>
    </cacheField>
    <cacheField name="Trung bình khá" numFmtId="0">
      <sharedItems containsBlank="1"/>
    </cacheField>
    <cacheField name="Trung bình" numFmtId="0">
      <sharedItems containsBlank="1"/>
    </cacheField>
    <cacheField name="Rớt" numFmtId="0">
      <sharedItems containsBlank="1"/>
    </cacheField>
    <cacheField name="Hạ bậc " numFmtId="0">
      <sharedItems containsBlank="1"/>
    </cacheField>
    <cacheField name="Ghi chú" numFmtId="0">
      <sharedItems containsBlank="1"/>
    </cacheField>
    <cacheField name="Ngành" numFmtId="0">
      <sharedItems containsBlank="1" count="18">
        <m/>
        <s v="Công nghệ kỹ thuật công trình xây dựng"/>
        <s v="Công nghệ kỹ thuật điện tử, truyền thông"/>
        <s v="Chăm sóc sắc đẹp"/>
        <s v="Điện công nghiệp"/>
        <s v="Điện tử công nghiệp"/>
        <s v="Kế toán doanh nghiệp"/>
        <s v="Kỹ thuật máy lạnh và điều hòa không khí"/>
        <s v="Lập trình máy tính"/>
        <s v="Marketing"/>
        <s v="Quản trị dịch vụ du lịch và lữ hành"/>
        <s v="Quản trị khách sạn"/>
        <s v="Quản trị mạng máy tính"/>
        <s v="Quản trị nhà hàng"/>
        <s v="Tài chính - Ngân hàng"/>
        <s v="Tiếng Anh"/>
        <s v="Thiết kế đồ họa"/>
        <s v="Thiết kế thời tra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">
  <r>
    <s v="Ngành Công nghệ kỹ thuật công trình xây dựng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s v="1"/>
    <n v="1"/>
    <x v="1"/>
    <s v="17609007"/>
    <s v="Phạm Tiến"/>
    <s v="Hưng"/>
    <s v="17609111"/>
    <s v="6.3"/>
    <n v="119"/>
    <s v="Lần 3"/>
    <n v="4"/>
    <n v="3.5"/>
    <n v="5"/>
    <n v="5"/>
    <n v="6.5"/>
    <m/>
    <n v="5"/>
    <n v="6.5"/>
    <n v="5"/>
    <x v="1"/>
    <n v="5.8999999999999995"/>
    <s v="Trung bình"/>
    <x v="0"/>
    <x v="0"/>
    <x v="1"/>
    <x v="0"/>
    <m/>
    <x v="1"/>
  </r>
  <r>
    <s v="2"/>
    <n v="2"/>
    <x v="1"/>
    <s v="17609005"/>
    <s v="Nguyễn Khánh"/>
    <s v="Duy"/>
    <s v="17609111"/>
    <s v="6"/>
    <n v="119"/>
    <s v="Lần 3"/>
    <n v="3.5"/>
    <n v="3"/>
    <n v="1"/>
    <n v="5"/>
    <n v="6.5"/>
    <n v="7"/>
    <n v="5"/>
    <n v="6.5"/>
    <n v="7"/>
    <x v="1"/>
    <n v="6.416666666666667"/>
    <s v="Trung bình "/>
    <x v="0"/>
    <x v="0"/>
    <x v="2"/>
    <x v="1"/>
    <s v="Thi lại tốt nghiệp 3 môn"/>
    <x v="1"/>
  </r>
  <r>
    <s v="3"/>
    <n v="3"/>
    <x v="2"/>
    <s v="18607070"/>
    <s v="Nguyễn Phú"/>
    <s v="Quí"/>
    <s v="18609111"/>
    <s v="6.5"/>
    <n v="119"/>
    <s v="Lần 2"/>
    <n v="2.5"/>
    <n v="5"/>
    <n v="2.5"/>
    <n v="6"/>
    <m/>
    <n v="7"/>
    <n v="6"/>
    <n v="5"/>
    <n v="7"/>
    <x v="1"/>
    <n v="6.416666666666667"/>
    <s v="Trung bình khá"/>
    <x v="0"/>
    <x v="1"/>
    <x v="0"/>
    <x v="0"/>
    <m/>
    <x v="1"/>
  </r>
  <r>
    <s v="4"/>
    <n v="4"/>
    <x v="2"/>
    <s v="18609020"/>
    <s v="Nguyễn Ngọc"/>
    <s v="Hiếu"/>
    <s v="18609111"/>
    <s v="5.9"/>
    <n v="119"/>
    <s v="Lần 3"/>
    <n v="3.5"/>
    <n v="4"/>
    <n v="2"/>
    <n v="5"/>
    <n v="6"/>
    <n v="5"/>
    <n v="5"/>
    <n v="6"/>
    <n v="5"/>
    <x v="1"/>
    <n v="5.6166666666666671"/>
    <s v="Trung bình"/>
    <x v="0"/>
    <x v="0"/>
    <x v="1"/>
    <x v="0"/>
    <m/>
    <x v="1"/>
  </r>
  <r>
    <s v="5"/>
    <n v="5"/>
    <x v="2"/>
    <s v="18609054"/>
    <s v="Thái Điền"/>
    <s v="Long"/>
    <s v="18609111"/>
    <s v="5.8"/>
    <n v="119"/>
    <s v="Lần 3"/>
    <n v="5.5"/>
    <n v="3"/>
    <n v="2"/>
    <m/>
    <s v="V"/>
    <s v="V"/>
    <n v="5.5"/>
    <n v="3"/>
    <n v="2"/>
    <x v="2"/>
    <m/>
    <m/>
    <x v="0"/>
    <x v="0"/>
    <x v="0"/>
    <x v="0"/>
    <m/>
    <x v="1"/>
  </r>
  <r>
    <s v="6"/>
    <n v="6"/>
    <x v="2"/>
    <s v="18609029"/>
    <s v="Phan Thanh"/>
    <s v="Long"/>
    <s v="18609111"/>
    <s v="5.8"/>
    <n v="119"/>
    <s v="Lần 3"/>
    <n v="5"/>
    <n v="3.5"/>
    <n v="6"/>
    <m/>
    <n v="7"/>
    <m/>
    <n v="5"/>
    <n v="7"/>
    <n v="6"/>
    <x v="1"/>
    <n v="6.0666666666666664"/>
    <s v="Trung bình"/>
    <x v="0"/>
    <x v="0"/>
    <x v="1"/>
    <x v="2"/>
    <s v="Thi lại tốt nghiệp 2 môn và 1 môn thi lại 2 lần"/>
    <x v="1"/>
  </r>
  <r>
    <s v="7"/>
    <n v="7"/>
    <x v="2"/>
    <s v="18609014"/>
    <s v="Nguyễn Gia"/>
    <s v="Luân"/>
    <s v="18609111"/>
    <s v="5.6"/>
    <n v="119"/>
    <s v="Lần 2"/>
    <n v="0"/>
    <n v="1"/>
    <s v="V"/>
    <n v="5"/>
    <n v="5.5"/>
    <n v="2"/>
    <n v="5"/>
    <n v="5.5"/>
    <n v="2"/>
    <x v="2"/>
    <m/>
    <m/>
    <x v="0"/>
    <x v="0"/>
    <x v="0"/>
    <x v="0"/>
    <m/>
    <x v="1"/>
  </r>
  <r>
    <s v="8"/>
    <n v="8"/>
    <x v="3"/>
    <s v="18609055"/>
    <s v="Mai Lê Thiên"/>
    <s v="Tân"/>
    <s v="19609111"/>
    <s v="5.9"/>
    <n v="117"/>
    <s v="Lần 3"/>
    <n v="4"/>
    <n v="3.5"/>
    <n v="2.5"/>
    <n v="6.5"/>
    <n v="7"/>
    <n v="6.5"/>
    <n v="6.5"/>
    <n v="7"/>
    <n v="6.5"/>
    <x v="1"/>
    <n v="6.2833333333333341"/>
    <s v="Trung bình "/>
    <x v="0"/>
    <x v="0"/>
    <x v="1"/>
    <x v="1"/>
    <s v="Thi lại tốt nghiệp 3 môn"/>
    <x v="1"/>
  </r>
  <r>
    <s v="9"/>
    <n v="9"/>
    <x v="3"/>
    <s v="19609012"/>
    <s v="Đặng Duy"/>
    <s v="Hùng"/>
    <s v="19609111"/>
    <s v="5.5"/>
    <s v="117"/>
    <s v="Lần 2"/>
    <n v="7"/>
    <n v="4"/>
    <n v="1.5"/>
    <m/>
    <n v="7"/>
    <n v="7.5"/>
    <n v="7"/>
    <n v="7"/>
    <n v="7.5"/>
    <x v="1"/>
    <n v="6.416666666666667"/>
    <s v="Trung bình khá"/>
    <x v="0"/>
    <x v="1"/>
    <x v="0"/>
    <x v="0"/>
    <m/>
    <x v="1"/>
  </r>
  <r>
    <s v="10"/>
    <n v="10"/>
    <x v="3"/>
    <s v="18609011"/>
    <s v="Nguyễn Trọng Nhật"/>
    <s v="Khánh"/>
    <s v="19609111"/>
    <s v="5.8"/>
    <s v="117"/>
    <s v="Lần 3"/>
    <n v="4"/>
    <n v="3.5"/>
    <n v="5.5"/>
    <n v="0.5"/>
    <n v="7"/>
    <m/>
    <n v="4"/>
    <n v="7"/>
    <n v="5.5"/>
    <x v="2"/>
    <m/>
    <m/>
    <x v="0"/>
    <x v="0"/>
    <x v="0"/>
    <x v="0"/>
    <m/>
    <x v="1"/>
  </r>
  <r>
    <s v="11"/>
    <n v="11"/>
    <x v="3"/>
    <s v="19609017"/>
    <s v="Võ Trần"/>
    <s v="Vinh"/>
    <s v="19609111"/>
    <s v="6.9"/>
    <s v="117"/>
    <s v="Lần 3"/>
    <n v="4"/>
    <n v="5.5"/>
    <n v="5"/>
    <n v="5"/>
    <m/>
    <m/>
    <n v="5"/>
    <n v="5.5"/>
    <n v="5"/>
    <x v="1"/>
    <n v="6.0333333333333341"/>
    <s v="Trung bình"/>
    <x v="0"/>
    <x v="0"/>
    <x v="2"/>
    <x v="2"/>
    <s v="Thi lại tốt nghiệp 2 môn và 1 môn thi lại 2 lần"/>
    <x v="1"/>
  </r>
  <r>
    <s v="12"/>
    <n v="12"/>
    <x v="3"/>
    <s v="18609047"/>
    <s v="Trần Lộc"/>
    <s v="Thạnh"/>
    <s v="19609111"/>
    <s v="5.6"/>
    <s v="117"/>
    <s v="Lần 3"/>
    <n v="5.5"/>
    <n v="3.5"/>
    <n v="5"/>
    <m/>
    <n v="7"/>
    <m/>
    <n v="5.5"/>
    <n v="7"/>
    <n v="5"/>
    <x v="1"/>
    <n v="5.6333333333333329"/>
    <s v="Trung bình"/>
    <x v="0"/>
    <x v="0"/>
    <x v="1"/>
    <x v="0"/>
    <m/>
    <x v="1"/>
  </r>
  <r>
    <s v="13"/>
    <n v="13"/>
    <x v="3"/>
    <s v="19609024"/>
    <s v="Nguyễn Tấn"/>
    <s v="Phước"/>
    <s v="19609111"/>
    <n v="5.3"/>
    <n v="117"/>
    <s v="Lần 1"/>
    <s v="X"/>
    <s v="X"/>
    <s v="X"/>
    <n v="5"/>
    <n v="7"/>
    <n v="2"/>
    <n v="5"/>
    <n v="7"/>
    <n v="2"/>
    <x v="2"/>
    <m/>
    <m/>
    <x v="0"/>
    <x v="0"/>
    <x v="0"/>
    <x v="0"/>
    <m/>
    <x v="1"/>
  </r>
  <r>
    <s v="14"/>
    <n v="14"/>
    <x v="3"/>
    <s v="81581031"/>
    <s v="Phạm Minh"/>
    <s v="Tuấn"/>
    <s v="19609111"/>
    <s v="6.2"/>
    <s v="117"/>
    <s v="Lần 2"/>
    <n v="0.5"/>
    <n v="3.5"/>
    <n v="0"/>
    <s v="V"/>
    <s v="V"/>
    <s v="V"/>
    <n v="0.5"/>
    <n v="3.5"/>
    <n v="0"/>
    <x v="2"/>
    <m/>
    <m/>
    <x v="0"/>
    <x v="0"/>
    <x v="0"/>
    <x v="0"/>
    <m/>
    <x v="1"/>
  </r>
  <r>
    <s v="15"/>
    <n v="15"/>
    <x v="3"/>
    <s v="19609031"/>
    <s v="Đặng Huỳnh"/>
    <s v="Duyệt"/>
    <s v="19609111"/>
    <s v="6.1"/>
    <s v="117"/>
    <s v="Lần 2"/>
    <n v="2.5"/>
    <n v="4"/>
    <n v="2"/>
    <n v="6.5"/>
    <n v="6"/>
    <n v="5.5"/>
    <n v="6.5"/>
    <n v="6"/>
    <n v="5.5"/>
    <x v="1"/>
    <n v="5.8833333333333329"/>
    <s v="Trung bình"/>
    <x v="0"/>
    <x v="0"/>
    <x v="1"/>
    <x v="0"/>
    <m/>
    <x v="1"/>
  </r>
  <r>
    <s v="Ngành Công nghệ kỹ thuật điện tử, truyền thông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n v="16"/>
    <n v="1"/>
    <x v="2"/>
    <s v="18608020"/>
    <s v="Tăng Phú"/>
    <s v="Hưng"/>
    <s v="18608111"/>
    <s v="6.9"/>
    <n v="116"/>
    <s v="Lần 4"/>
    <n v="4"/>
    <s v="5.0"/>
    <n v="7"/>
    <n v="5"/>
    <m/>
    <m/>
    <n v="5"/>
    <n v="5"/>
    <n v="7"/>
    <x v="1"/>
    <n v="6.6166666666666671"/>
    <s v="Trung bình"/>
    <x v="0"/>
    <x v="0"/>
    <x v="1"/>
    <x v="2"/>
    <s v="Môn Chính trị thi lại 3 lần"/>
    <x v="2"/>
  </r>
  <r>
    <s v="Ngành Chăm sóc sắc đẹp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n v="17"/>
    <n v="1"/>
    <x v="2"/>
    <s v="18610028"/>
    <s v="Nguyễn Hoàng Bảo"/>
    <s v="Thy"/>
    <s v="18610111"/>
    <s v="7.5"/>
    <s v="117"/>
    <s v="Lần 2"/>
    <n v="2.5"/>
    <n v="8.5"/>
    <s v="7.5"/>
    <n v="5"/>
    <m/>
    <m/>
    <n v="5"/>
    <n v="8.5"/>
    <n v="7.5"/>
    <x v="1"/>
    <n v="7.666666666666667"/>
    <s v="Khá"/>
    <x v="1"/>
    <x v="0"/>
    <x v="0"/>
    <x v="0"/>
    <m/>
    <x v="3"/>
  </r>
  <r>
    <s v="Ngành Điện công nghiệp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n v="18"/>
    <n v="1"/>
    <x v="1"/>
    <s v="17601023"/>
    <s v="Trần Huy"/>
    <s v="Nhã"/>
    <s v="17601211"/>
    <s v="6.2"/>
    <n v="113"/>
    <s v="Lần 4"/>
    <n v="6"/>
    <n v="4.5"/>
    <s v="5.5"/>
    <m/>
    <n v="5.5"/>
    <m/>
    <n v="6"/>
    <n v="5.5"/>
    <n v="5.5"/>
    <x v="1"/>
    <n v="5.8500000000000005"/>
    <s v="Trung bình"/>
    <x v="0"/>
    <x v="0"/>
    <x v="1"/>
    <x v="2"/>
    <s v="Môn Lý thuyết tổng hợp nghề nghiệp thi lại 3 lần."/>
    <x v="4"/>
  </r>
  <r>
    <n v="19"/>
    <n v="2"/>
    <x v="2"/>
    <s v="18601022"/>
    <s v="Đặng Duy"/>
    <s v="Tường"/>
    <s v="18601211"/>
    <s v="6.1"/>
    <s v="113"/>
    <s v="Lần 2"/>
    <n v="3"/>
    <n v="4"/>
    <n v="7"/>
    <n v="7.5"/>
    <n v="5.5"/>
    <m/>
    <n v="7.5"/>
    <n v="5.5"/>
    <n v="7"/>
    <x v="1"/>
    <n v="6.3"/>
    <s v="Trung bình khá"/>
    <x v="0"/>
    <x v="1"/>
    <x v="0"/>
    <x v="0"/>
    <m/>
    <x v="4"/>
  </r>
  <r>
    <n v="20"/>
    <n v="3"/>
    <x v="2"/>
    <s v="18601040"/>
    <s v="Tăng Ngọc"/>
    <s v="Thân"/>
    <s v="18601211"/>
    <n v="6.4"/>
    <n v="113"/>
    <s v="Lần 3"/>
    <s v="V"/>
    <n v="3"/>
    <s v="8.0"/>
    <n v="7.5"/>
    <n v="5.5"/>
    <m/>
    <n v="7.5"/>
    <n v="5.5"/>
    <n v="8"/>
    <x v="1"/>
    <n v="6.7833333333333341"/>
    <s v="Trung bình "/>
    <x v="0"/>
    <x v="0"/>
    <x v="1"/>
    <x v="1"/>
    <s v="Thi lại tốt nghiệp 3 môn"/>
    <x v="4"/>
  </r>
  <r>
    <n v="21"/>
    <n v="4"/>
    <x v="3"/>
    <s v="19601052"/>
    <s v="Nguyễn Vĩnh"/>
    <s v="Kỳ"/>
    <s v="19601211"/>
    <s v="6.3"/>
    <s v="111"/>
    <s v="Lần 2"/>
    <n v="3.5"/>
    <n v="4"/>
    <s v="6.0"/>
    <n v="5"/>
    <n v="6.5"/>
    <m/>
    <n v="5"/>
    <n v="6.5"/>
    <n v="6"/>
    <x v="1"/>
    <n v="6.2333333333333334"/>
    <s v="Trung bình khá"/>
    <x v="0"/>
    <x v="1"/>
    <x v="0"/>
    <x v="0"/>
    <m/>
    <x v="4"/>
  </r>
  <r>
    <n v="22"/>
    <n v="5"/>
    <x v="3"/>
    <s v="19601008"/>
    <s v="Trần Quang"/>
    <s v="Nam"/>
    <s v="19601211"/>
    <s v="6.6"/>
    <s v="111"/>
    <s v="Lần 2"/>
    <n v="5"/>
    <n v="3"/>
    <s v="7.0"/>
    <m/>
    <n v="5"/>
    <m/>
    <n v="5"/>
    <n v="5"/>
    <n v="7"/>
    <x v="1"/>
    <n v="6.4666666666666659"/>
    <s v="Trung bình khá"/>
    <x v="0"/>
    <x v="1"/>
    <x v="0"/>
    <x v="0"/>
    <m/>
    <x v="4"/>
  </r>
  <r>
    <n v="23"/>
    <n v="6"/>
    <x v="3"/>
    <s v="19607129"/>
    <s v="Diệp Hửu"/>
    <s v="Thành"/>
    <s v="19601211"/>
    <s v="6.2"/>
    <s v="111"/>
    <s v="Lần 2"/>
    <n v="6.5"/>
    <n v="4"/>
    <s v="6.0"/>
    <m/>
    <n v="5"/>
    <m/>
    <n v="6.5"/>
    <n v="5"/>
    <n v="6"/>
    <x v="1"/>
    <n v="5.9333333333333336"/>
    <s v="Trung bình"/>
    <x v="0"/>
    <x v="0"/>
    <x v="1"/>
    <x v="0"/>
    <m/>
    <x v="4"/>
  </r>
  <r>
    <n v="24"/>
    <n v="7"/>
    <x v="3"/>
    <s v="19601029"/>
    <s v="Trần Phúc"/>
    <s v="Thịnh"/>
    <s v="19601211"/>
    <s v="6.6"/>
    <s v="111"/>
    <s v="Lần 2"/>
    <n v="6.5"/>
    <n v="3"/>
    <s v="7.0"/>
    <m/>
    <n v="6.5"/>
    <m/>
    <n v="6.5"/>
    <n v="6.5"/>
    <n v="7"/>
    <x v="1"/>
    <n v="6.7166666666666659"/>
    <s v="Trung bình khá"/>
    <x v="0"/>
    <x v="1"/>
    <x v="0"/>
    <x v="0"/>
    <m/>
    <x v="4"/>
  </r>
  <r>
    <n v="25"/>
    <n v="8"/>
    <x v="3"/>
    <s v="19601001"/>
    <s v="Lê Mai Thanh"/>
    <s v="Bình"/>
    <s v="19601211"/>
    <s v="6.9"/>
    <s v="111"/>
    <s v="Lần 2"/>
    <n v="2.5"/>
    <n v="7.5"/>
    <s v="8.0"/>
    <n v="8.5"/>
    <m/>
    <m/>
    <n v="8.5"/>
    <n v="7.5"/>
    <n v="8"/>
    <x v="1"/>
    <n v="7.3666666666666671"/>
    <s v="Khá"/>
    <x v="1"/>
    <x v="0"/>
    <x v="0"/>
    <x v="0"/>
    <m/>
    <x v="4"/>
  </r>
  <r>
    <n v="26"/>
    <n v="9"/>
    <x v="3"/>
    <s v="19601021"/>
    <s v="Nguyễn Trường"/>
    <s v="Vũ"/>
    <s v="19601211"/>
    <s v="6.1"/>
    <s v="111"/>
    <s v="Lần 2"/>
    <n v="3.5"/>
    <n v="5"/>
    <s v="7.0"/>
    <n v="8"/>
    <m/>
    <m/>
    <n v="8"/>
    <n v="5"/>
    <n v="7"/>
    <x v="1"/>
    <n v="6.2166666666666659"/>
    <s v="Trung bình khá"/>
    <x v="0"/>
    <x v="1"/>
    <x v="0"/>
    <x v="0"/>
    <m/>
    <x v="4"/>
  </r>
  <r>
    <s v="Ngành Điện tử công nghiệp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n v="27"/>
    <n v="1"/>
    <x v="2"/>
    <s v="18601054"/>
    <s v="Đinh Thái"/>
    <s v="Dương"/>
    <s v="18601311"/>
    <s v="5.7"/>
    <s v="113"/>
    <s v="Lần 1"/>
    <s v="X"/>
    <s v="X"/>
    <s v="X"/>
    <n v="6.5"/>
    <n v="7"/>
    <n v="6.5"/>
    <n v="6.5"/>
    <n v="7"/>
    <n v="6.5"/>
    <x v="1"/>
    <n v="6.1833333333333336"/>
    <s v="Trung bình khá"/>
    <x v="0"/>
    <x v="1"/>
    <x v="0"/>
    <x v="0"/>
    <m/>
    <x v="5"/>
  </r>
  <r>
    <s v="Ngành Kế toán doanh nghiệp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n v="28"/>
    <n v="1"/>
    <x v="1"/>
    <s v="17603051"/>
    <s v="Ngô Thúy"/>
    <s v="Quỳnh"/>
    <s v="17603111"/>
    <s v="6.1"/>
    <s v="122"/>
    <s v="Lần 2"/>
    <n v="9"/>
    <n v="3.5"/>
    <n v="4.5"/>
    <m/>
    <n v="3"/>
    <n v="5.5"/>
    <n v="9"/>
    <n v="3.5"/>
    <n v="5.5"/>
    <x v="2"/>
    <m/>
    <m/>
    <x v="0"/>
    <x v="0"/>
    <x v="0"/>
    <x v="0"/>
    <m/>
    <x v="6"/>
  </r>
  <r>
    <n v="29"/>
    <n v="2"/>
    <x v="1"/>
    <s v="17603094"/>
    <s v="Nguyễn Hoàng Khánh"/>
    <s v="Vi"/>
    <s v="17603111"/>
    <s v="5.7"/>
    <s v="122"/>
    <s v="Lần 2"/>
    <n v="9"/>
    <n v="2.5"/>
    <n v="4"/>
    <m/>
    <n v="6"/>
    <n v="5.5"/>
    <n v="9"/>
    <n v="6"/>
    <n v="5.5"/>
    <x v="1"/>
    <n v="5.6833333333333336"/>
    <s v="Trung bình"/>
    <x v="0"/>
    <x v="0"/>
    <x v="1"/>
    <x v="0"/>
    <m/>
    <x v="6"/>
  </r>
  <r>
    <n v="30"/>
    <n v="3"/>
    <x v="1"/>
    <s v="17603120"/>
    <s v="Võ Thị Ngọc"/>
    <s v="Châu"/>
    <s v="17603111"/>
    <s v="5.8"/>
    <s v="122"/>
    <s v="Lần 2"/>
    <n v="8"/>
    <n v="2"/>
    <n v="4.5"/>
    <m/>
    <n v="9.5"/>
    <n v="8"/>
    <n v="8"/>
    <n v="9.5"/>
    <n v="8"/>
    <x v="1"/>
    <n v="7.1499999999999995"/>
    <s v="Trung bình khá"/>
    <x v="0"/>
    <x v="1"/>
    <x v="0"/>
    <x v="3"/>
    <s v="Thi lại tốt nghiệp 2 môn"/>
    <x v="6"/>
  </r>
  <r>
    <n v="31"/>
    <n v="4"/>
    <x v="1"/>
    <s v="17603059"/>
    <s v="Nguyễn Tấn"/>
    <s v="Thành"/>
    <s v="17603111"/>
    <n v="6.1"/>
    <s v="122"/>
    <s v="Lần 1"/>
    <s v="X"/>
    <s v="X"/>
    <s v="X"/>
    <n v="5"/>
    <n v="9"/>
    <n v="8"/>
    <n v="5"/>
    <n v="9"/>
    <n v="8"/>
    <x v="1"/>
    <n v="7.2166666666666659"/>
    <s v="Khá"/>
    <x v="1"/>
    <x v="0"/>
    <x v="0"/>
    <x v="0"/>
    <m/>
    <x v="6"/>
  </r>
  <r>
    <n v="32"/>
    <n v="5"/>
    <x v="1"/>
    <s v="17603101"/>
    <s v="Nguyễn Ngọc Thủy"/>
    <s v="Tiên"/>
    <s v="17603111"/>
    <s v="6"/>
    <s v="122"/>
    <s v="Lần 2"/>
    <n v="9"/>
    <n v="2.5"/>
    <n v="5"/>
    <m/>
    <n v="9"/>
    <m/>
    <n v="9"/>
    <n v="9"/>
    <n v="5"/>
    <x v="1"/>
    <n v="6.166666666666667"/>
    <s v="Trung bình khá"/>
    <x v="0"/>
    <x v="1"/>
    <x v="0"/>
    <x v="0"/>
    <m/>
    <x v="6"/>
  </r>
  <r>
    <n v="33"/>
    <n v="6"/>
    <x v="1"/>
    <s v="17603073"/>
    <s v="Cao Thị Ngọc"/>
    <s v="Trâm"/>
    <s v="17603111"/>
    <n v="5.7"/>
    <s v="122"/>
    <s v="Lần 1"/>
    <s v="X"/>
    <s v="X"/>
    <s v="X"/>
    <n v="5"/>
    <n v="4"/>
    <n v="5.5"/>
    <n v="5"/>
    <n v="4"/>
    <n v="5.5"/>
    <x v="2"/>
    <m/>
    <m/>
    <x v="0"/>
    <x v="0"/>
    <x v="0"/>
    <x v="0"/>
    <m/>
    <x v="6"/>
  </r>
  <r>
    <n v="34"/>
    <n v="7"/>
    <x v="1"/>
    <s v="17603027"/>
    <s v="Trần Minh"/>
    <s v="Khôi"/>
    <s v="17603111"/>
    <s v="6.2"/>
    <s v="122"/>
    <s v="Lần 4"/>
    <n v="7"/>
    <n v="4"/>
    <n v="6"/>
    <m/>
    <n v="10"/>
    <m/>
    <n v="7"/>
    <n v="10"/>
    <n v="6"/>
    <x v="1"/>
    <n v="6.7666666666666666"/>
    <s v="Trung bình"/>
    <x v="0"/>
    <x v="0"/>
    <x v="1"/>
    <x v="2"/>
    <s v="Thi lại tốt nghiệp 3 môn"/>
    <x v="6"/>
  </r>
  <r>
    <n v="35"/>
    <n v="8"/>
    <x v="1"/>
    <s v="17603084"/>
    <s v="Nguyễn Thị Mai"/>
    <s v="Trinh"/>
    <s v="17603111"/>
    <s v="6.1"/>
    <s v="122"/>
    <s v="Lần 2"/>
    <n v="7.5"/>
    <n v="1"/>
    <n v="4"/>
    <m/>
    <s v="9,5"/>
    <n v="8.5"/>
    <n v="7.5"/>
    <n v="9.5"/>
    <n v="8.5"/>
    <x v="1"/>
    <n v="7.4666666666666659"/>
    <s v="Trung bình khá"/>
    <x v="0"/>
    <x v="1"/>
    <x v="0"/>
    <x v="3"/>
    <s v="Thi lại tốt nghiệp 2 môn"/>
    <x v="6"/>
  </r>
  <r>
    <n v="36"/>
    <n v="9"/>
    <x v="1"/>
    <s v="17603033"/>
    <s v="Trần Lê Quỳnh"/>
    <s v="Nga"/>
    <s v="17603111"/>
    <s v="5.7"/>
    <s v="122"/>
    <s v="Lần 3"/>
    <n v="6.5"/>
    <n v="5"/>
    <n v="4"/>
    <m/>
    <m/>
    <n v="6.5"/>
    <n v="6.5"/>
    <n v="5"/>
    <n v="6.5"/>
    <x v="1"/>
    <n v="5.8500000000000005"/>
    <s v="Trung bình"/>
    <x v="0"/>
    <x v="0"/>
    <x v="2"/>
    <x v="0"/>
    <m/>
    <x v="6"/>
  </r>
  <r>
    <n v="37"/>
    <n v="10"/>
    <x v="2"/>
    <s v="18603062"/>
    <s v="Nguyễn Thị Anh"/>
    <s v="Thư"/>
    <s v="18603111"/>
    <s v="5.8"/>
    <s v="122"/>
    <s v="Lần 2"/>
    <n v="7"/>
    <n v="2"/>
    <n v="4.5"/>
    <m/>
    <n v="7"/>
    <n v="6.5"/>
    <n v="7"/>
    <n v="7"/>
    <n v="6.5"/>
    <x v="1"/>
    <n v="6.2333333333333334"/>
    <s v="Trung bình khá"/>
    <x v="0"/>
    <x v="1"/>
    <x v="0"/>
    <x v="0"/>
    <m/>
    <x v="6"/>
  </r>
  <r>
    <n v="38"/>
    <n v="11"/>
    <x v="2"/>
    <s v="18603010"/>
    <s v="Nguyễn Thị Minh"/>
    <s v="Huyền"/>
    <s v="18603111"/>
    <s v="6.1"/>
    <s v="122"/>
    <s v="Lần 3"/>
    <n v="4"/>
    <n v="8.5"/>
    <n v="7.5"/>
    <n v="5.5"/>
    <m/>
    <m/>
    <n v="5.5"/>
    <n v="8.5"/>
    <n v="7.5"/>
    <x v="1"/>
    <n v="6.9666666666666659"/>
    <s v="Trung bình khá"/>
    <x v="0"/>
    <x v="1"/>
    <x v="0"/>
    <x v="3"/>
    <s v="Môn Chính trị thi lại 2 lần"/>
    <x v="6"/>
  </r>
  <r>
    <n v="39"/>
    <n v="12"/>
    <x v="2"/>
    <s v="18603081"/>
    <s v="Nguyễn Thị Kiều"/>
    <s v="Trinh"/>
    <s v="18603111"/>
    <s v="5.9"/>
    <s v="122"/>
    <s v="Lần 3"/>
    <n v="8.5"/>
    <n v="3.5"/>
    <n v="5"/>
    <m/>
    <s v="9,5"/>
    <m/>
    <n v="8.5"/>
    <n v="9.5"/>
    <n v="5"/>
    <x v="1"/>
    <n v="6.2"/>
    <s v="Trung bình khá"/>
    <x v="0"/>
    <x v="1"/>
    <x v="0"/>
    <x v="0"/>
    <s v="Môn LTTH thi lại 2 lần"/>
    <x v="6"/>
  </r>
  <r>
    <n v="40"/>
    <n v="13"/>
    <x v="2"/>
    <s v="18603120"/>
    <s v="Lưu Ái"/>
    <s v="Linh"/>
    <s v="18603111"/>
    <s v="6.9"/>
    <s v="122"/>
    <s v="Lần 2"/>
    <n v="5"/>
    <n v="2.5"/>
    <n v="6.5"/>
    <m/>
    <n v="4"/>
    <m/>
    <n v="5"/>
    <n v="4"/>
    <n v="6.5"/>
    <x v="2"/>
    <m/>
    <m/>
    <x v="0"/>
    <x v="0"/>
    <x v="0"/>
    <x v="0"/>
    <m/>
    <x v="6"/>
  </r>
  <r>
    <n v="41"/>
    <n v="14"/>
    <x v="3"/>
    <s v="19603030"/>
    <s v="Bùi Phạm Quỳnh"/>
    <s v="Trâm"/>
    <s v="19603111"/>
    <s v="5.6"/>
    <s v="120"/>
    <s v="Lần 2"/>
    <n v="6"/>
    <n v="2.5"/>
    <n v="3.5"/>
    <m/>
    <n v="6"/>
    <n v="7"/>
    <n v="6"/>
    <n v="6"/>
    <n v="7"/>
    <x v="1"/>
    <n v="6.1333333333333329"/>
    <s v="Trung bình khá"/>
    <x v="0"/>
    <x v="1"/>
    <x v="0"/>
    <x v="0"/>
    <m/>
    <x v="6"/>
  </r>
  <r>
    <n v="42"/>
    <n v="15"/>
    <x v="3"/>
    <s v="19603072"/>
    <s v="Đặng Thị Xuân"/>
    <s v="Tân"/>
    <s v="19603111"/>
    <s v="5.4"/>
    <s v="120"/>
    <s v="Lần 1"/>
    <s v="X"/>
    <s v="X"/>
    <s v="X"/>
    <n v="5"/>
    <n v="9"/>
    <n v="7.5"/>
    <n v="5"/>
    <n v="9"/>
    <n v="7.5"/>
    <x v="1"/>
    <n v="6.7"/>
    <s v="Trung bình khá"/>
    <x v="0"/>
    <x v="1"/>
    <x v="0"/>
    <x v="0"/>
    <m/>
    <x v="6"/>
  </r>
  <r>
    <n v="43"/>
    <n v="16"/>
    <x v="3"/>
    <s v="19603075"/>
    <s v="Nguyễn Thị Như"/>
    <s v="Ý"/>
    <s v="19603111"/>
    <s v="5.6"/>
    <s v="120"/>
    <s v="Lần 2"/>
    <n v="8.5"/>
    <n v="2.5"/>
    <n v="5"/>
    <m/>
    <n v="8.5"/>
    <m/>
    <n v="8.5"/>
    <n v="8.5"/>
    <n v="5"/>
    <x v="1"/>
    <n v="5.8833333333333329"/>
    <s v="Trung bình"/>
    <x v="0"/>
    <x v="0"/>
    <x v="1"/>
    <x v="0"/>
    <m/>
    <x v="6"/>
  </r>
  <r>
    <n v="44"/>
    <n v="17"/>
    <x v="3"/>
    <s v="19603031"/>
    <s v="Lê Ngọc"/>
    <s v="Trân"/>
    <s v="19603111"/>
    <s v="6.5"/>
    <s v="120"/>
    <s v="Lần 2"/>
    <n v="7"/>
    <n v="4"/>
    <n v="7.5"/>
    <m/>
    <n v="10"/>
    <m/>
    <n v="7"/>
    <n v="10"/>
    <n v="7.5"/>
    <x v="1"/>
    <n v="7.416666666666667"/>
    <s v="Khá"/>
    <x v="1"/>
    <x v="0"/>
    <x v="0"/>
    <x v="0"/>
    <m/>
    <x v="6"/>
  </r>
  <r>
    <n v="45"/>
    <n v="18"/>
    <x v="3"/>
    <s v="19603044"/>
    <s v="Nguyễn Thị Tuyết"/>
    <s v="Trang"/>
    <s v="19603111"/>
    <s v="6.1"/>
    <s v="120"/>
    <s v="Lần 2"/>
    <n v="7"/>
    <n v="2.5"/>
    <n v="6"/>
    <m/>
    <n v="6"/>
    <m/>
    <n v="7"/>
    <n v="6"/>
    <n v="6"/>
    <x v="1"/>
    <n v="6.05"/>
    <s v="Trung bình khá"/>
    <x v="0"/>
    <x v="1"/>
    <x v="0"/>
    <x v="0"/>
    <m/>
    <x v="6"/>
  </r>
  <r>
    <n v="46"/>
    <n v="19"/>
    <x v="3"/>
    <s v="19603034"/>
    <s v="Trần Thị Bích"/>
    <s v="Tuyền"/>
    <s v="19603111"/>
    <s v="6.1"/>
    <s v="120"/>
    <s v="Lần 2"/>
    <n v="9"/>
    <n v="4"/>
    <n v="5.5"/>
    <m/>
    <n v="9"/>
    <m/>
    <n v="9"/>
    <n v="9"/>
    <n v="5.5"/>
    <x v="1"/>
    <n v="6.3833333333333329"/>
    <s v="Trung bình khá"/>
    <x v="0"/>
    <x v="1"/>
    <x v="0"/>
    <x v="0"/>
    <m/>
    <x v="6"/>
  </r>
  <r>
    <n v="47"/>
    <n v="20"/>
    <x v="3"/>
    <s v="19603011"/>
    <s v="Đặng Thị Thanh"/>
    <s v="Hoa"/>
    <s v="19603111"/>
    <s v="6.2"/>
    <s v="120"/>
    <s v="Lần 2"/>
    <n v="8.5"/>
    <n v="4.5"/>
    <n v="6.5"/>
    <m/>
    <n v="10"/>
    <m/>
    <n v="8.5"/>
    <n v="10"/>
    <n v="6.5"/>
    <x v="1"/>
    <n v="6.9333333333333336"/>
    <s v="Trung bình khá"/>
    <x v="0"/>
    <x v="1"/>
    <x v="0"/>
    <x v="0"/>
    <m/>
    <x v="6"/>
  </r>
  <r>
    <n v="48"/>
    <n v="21"/>
    <x v="3"/>
    <s v="19603015"/>
    <s v="Nguyễn Thị Tiểu"/>
    <s v="Linh"/>
    <s v="19603111"/>
    <s v="5.7"/>
    <s v="120"/>
    <s v="Lần 3"/>
    <n v="5.5"/>
    <n v="5.5"/>
    <n v="4.5"/>
    <m/>
    <m/>
    <n v="2"/>
    <n v="5.5"/>
    <n v="5.5"/>
    <n v="4.5"/>
    <x v="2"/>
    <m/>
    <m/>
    <x v="0"/>
    <x v="0"/>
    <x v="0"/>
    <x v="0"/>
    <m/>
    <x v="6"/>
  </r>
  <r>
    <n v="49"/>
    <n v="22"/>
    <x v="3"/>
    <s v="19614002"/>
    <s v="Nguyễn Thị"/>
    <s v="Giang"/>
    <s v="19603111"/>
    <s v="6.1"/>
    <s v="120"/>
    <s v="Lần 2"/>
    <n v="9"/>
    <n v="2.5"/>
    <n v="5"/>
    <m/>
    <n v="7.5"/>
    <m/>
    <n v="9"/>
    <n v="7.5"/>
    <n v="5"/>
    <x v="1"/>
    <n v="5.9666666666666659"/>
    <s v="Trung bình khá"/>
    <x v="0"/>
    <x v="1"/>
    <x v="0"/>
    <x v="0"/>
    <m/>
    <x v="6"/>
  </r>
  <r>
    <n v="50"/>
    <n v="23"/>
    <x v="3"/>
    <s v="19603033"/>
    <s v="Đổ Nguyễn Ngọc"/>
    <s v="Tuyền"/>
    <s v="19603111"/>
    <s v="6.2"/>
    <s v="120"/>
    <s v="Lần 2"/>
    <n v="7.5"/>
    <n v="4"/>
    <n v="5.5"/>
    <m/>
    <n v="10"/>
    <m/>
    <n v="7.5"/>
    <n v="10"/>
    <n v="5.5"/>
    <x v="1"/>
    <n v="6.6000000000000005"/>
    <s v="Trung bình khá"/>
    <x v="0"/>
    <x v="1"/>
    <x v="0"/>
    <x v="0"/>
    <m/>
    <x v="6"/>
  </r>
  <r>
    <n v="51"/>
    <n v="24"/>
    <x v="3"/>
    <s v="17603117"/>
    <s v="Nguyễn Hữu"/>
    <s v="Thiện"/>
    <s v="19603111"/>
    <s v="5.9"/>
    <s v="120"/>
    <s v="Lần 2"/>
    <n v="8.5"/>
    <n v="2.5"/>
    <n v="4"/>
    <m/>
    <n v="5.5"/>
    <n v="6"/>
    <n v="8.5"/>
    <n v="5.5"/>
    <n v="6"/>
    <x v="1"/>
    <n v="5.8666666666666671"/>
    <s v="Trung bình"/>
    <x v="0"/>
    <x v="0"/>
    <x v="1"/>
    <x v="0"/>
    <m/>
    <x v="6"/>
  </r>
  <r>
    <n v="52"/>
    <n v="25"/>
    <x v="3"/>
    <s v="19603022"/>
    <s v="Trần Hiếu"/>
    <s v="Nhi"/>
    <s v="19603111"/>
    <s v="6"/>
    <s v="120"/>
    <s v="Lần 2"/>
    <n v="8"/>
    <n v="2"/>
    <n v="2.5"/>
    <m/>
    <n v="8"/>
    <n v="8.5"/>
    <n v="8"/>
    <n v="8"/>
    <n v="8.5"/>
    <x v="1"/>
    <n v="7.166666666666667"/>
    <s v="Trung bình khá"/>
    <x v="0"/>
    <x v="1"/>
    <x v="0"/>
    <x v="3"/>
    <s v="Thi lại tốt nghiệp 2 môn"/>
    <x v="6"/>
  </r>
  <r>
    <n v="53"/>
    <n v="26"/>
    <x v="3"/>
    <s v="19603016"/>
    <s v="Phan Thị Kim"/>
    <s v="Loan"/>
    <s v="19603111"/>
    <s v="5.9"/>
    <s v="120"/>
    <s v="Lần 2"/>
    <n v="7.5"/>
    <n v="1.5"/>
    <n v="4.5"/>
    <m/>
    <n v="9"/>
    <n v="9"/>
    <n v="7.5"/>
    <n v="9"/>
    <n v="9"/>
    <x v="1"/>
    <n v="7.45"/>
    <s v="Trung bình khá"/>
    <x v="0"/>
    <x v="1"/>
    <x v="0"/>
    <x v="3"/>
    <s v="Thi lại tốt nghiệp 2 môn"/>
    <x v="6"/>
  </r>
  <r>
    <n v="54"/>
    <n v="27"/>
    <x v="3"/>
    <s v="19603041"/>
    <s v="Đinh Thị Yến"/>
    <s v="Nhi"/>
    <s v="19603111"/>
    <s v="5.9"/>
    <s v="120"/>
    <s v="Lần 2"/>
    <n v="8"/>
    <n v="2"/>
    <n v="4"/>
    <m/>
    <n v="9"/>
    <n v="8"/>
    <n v="8"/>
    <n v="9"/>
    <n v="8"/>
    <x v="1"/>
    <n v="7.1166666666666671"/>
    <s v="Trung bình khá"/>
    <x v="0"/>
    <x v="1"/>
    <x v="0"/>
    <x v="3"/>
    <s v="Thi lại tốt nghiệp 2 môn"/>
    <x v="6"/>
  </r>
  <r>
    <n v="55"/>
    <n v="28"/>
    <x v="3"/>
    <s v="19603002"/>
    <s v="Đinh Thị Vân"/>
    <s v="Anh"/>
    <s v="19603111"/>
    <s v="5.8"/>
    <s v="120"/>
    <s v="Lần 2"/>
    <n v="8"/>
    <n v="1.5"/>
    <n v="3"/>
    <m/>
    <n v="5.5"/>
    <n v="3"/>
    <n v="8"/>
    <n v="5.5"/>
    <n v="3"/>
    <x v="2"/>
    <m/>
    <m/>
    <x v="0"/>
    <x v="0"/>
    <x v="0"/>
    <x v="0"/>
    <m/>
    <x v="6"/>
  </r>
  <r>
    <n v="56"/>
    <n v="29"/>
    <x v="3"/>
    <s v="19603017"/>
    <s v="Nguyễn Khánh"/>
    <s v="Luân"/>
    <s v="19603111"/>
    <s v="5.8"/>
    <s v="120"/>
    <s v="Lần 3"/>
    <n v="6"/>
    <n v="5.5"/>
    <n v="3.5"/>
    <m/>
    <m/>
    <n v="2.5"/>
    <n v="6"/>
    <n v="5.5"/>
    <n v="3.5"/>
    <x v="2"/>
    <m/>
    <m/>
    <x v="0"/>
    <x v="0"/>
    <x v="0"/>
    <x v="0"/>
    <m/>
    <x v="6"/>
  </r>
  <r>
    <n v="57"/>
    <n v="30"/>
    <x v="3"/>
    <s v="19603073"/>
    <s v="Lê Thị"/>
    <s v="Diệu"/>
    <s v="19603111"/>
    <s v="6.8"/>
    <s v="120"/>
    <s v="Lần 2"/>
    <n v="9"/>
    <n v="3"/>
    <n v="5"/>
    <m/>
    <n v="6"/>
    <m/>
    <n v="9"/>
    <n v="6"/>
    <n v="5"/>
    <x v="1"/>
    <n v="6.0666666666666664"/>
    <s v="Trung bình khá"/>
    <x v="0"/>
    <x v="1"/>
    <x v="0"/>
    <x v="0"/>
    <m/>
    <x v="6"/>
  </r>
  <r>
    <n v="58"/>
    <n v="31"/>
    <x v="3"/>
    <s v="19603032"/>
    <s v="Trương Đoàn Quỳnh"/>
    <s v="Trân"/>
    <s v="19603111"/>
    <s v="6.1"/>
    <s v="120"/>
    <s v="Lần 2"/>
    <n v="8"/>
    <n v="3"/>
    <n v="6.5"/>
    <m/>
    <n v="6"/>
    <m/>
    <n v="8"/>
    <n v="6"/>
    <n v="6.5"/>
    <x v="1"/>
    <n v="6.2166666666666659"/>
    <s v="Trung bình khá"/>
    <x v="0"/>
    <x v="1"/>
    <x v="0"/>
    <x v="0"/>
    <m/>
    <x v="6"/>
  </r>
  <r>
    <s v="Ngành Kỹ thuật máy lạnh và điều hòa không khí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n v="59"/>
    <n v="1"/>
    <x v="1"/>
    <s v="17604022"/>
    <s v="Nguyễn Huy"/>
    <s v="Cường"/>
    <s v="17604111"/>
    <n v="6.8"/>
    <n v="117"/>
    <s v="Lần 2"/>
    <s v="V"/>
    <s v="V"/>
    <s v="V"/>
    <n v="8"/>
    <n v="7.5"/>
    <n v="8"/>
    <n v="8"/>
    <n v="7.5"/>
    <n v="8"/>
    <x v="1"/>
    <n v="7.3166666666666664"/>
    <s v="Trung bình"/>
    <x v="0"/>
    <x v="0"/>
    <x v="1"/>
    <x v="2"/>
    <s v="Thi lại tốt nghiệp 3 môn"/>
    <x v="7"/>
  </r>
  <r>
    <n v="60"/>
    <n v="2"/>
    <x v="3"/>
    <s v="19604010"/>
    <s v="Lê Minh"/>
    <s v="Khang"/>
    <s v="19604111"/>
    <s v="7.4"/>
    <s v="115"/>
    <s v="Lần 3"/>
    <n v="3"/>
    <n v="7.5"/>
    <n v="8.5"/>
    <n v="7"/>
    <m/>
    <m/>
    <n v="7"/>
    <n v="7.5"/>
    <n v="8.5"/>
    <x v="1"/>
    <n v="7.7833333333333341"/>
    <s v="Trung bình khá"/>
    <x v="0"/>
    <x v="1"/>
    <x v="0"/>
    <x v="3"/>
    <s v="Môn Chính trị thi lại 2 lần"/>
    <x v="7"/>
  </r>
  <r>
    <n v="61"/>
    <n v="3"/>
    <x v="3"/>
    <s v="41503093"/>
    <s v="Nguyễn Việt"/>
    <s v="Thắng"/>
    <s v="19604111"/>
    <s v="6.9"/>
    <s v="115"/>
    <s v="Lần 2"/>
    <n v="2.5"/>
    <n v="5.5"/>
    <s v="8.0"/>
    <n v="5"/>
    <m/>
    <m/>
    <n v="5"/>
    <n v="5.5"/>
    <n v="8"/>
    <x v="1"/>
    <n v="7.0333333333333341"/>
    <s v="Khá"/>
    <x v="1"/>
    <x v="0"/>
    <x v="0"/>
    <x v="0"/>
    <m/>
    <x v="7"/>
  </r>
  <r>
    <n v="62"/>
    <n v="4"/>
    <x v="3"/>
    <s v="19604005"/>
    <s v="Nguyễn Tấn"/>
    <s v="Hưng"/>
    <s v="19604111"/>
    <s v="6.7"/>
    <s v="115"/>
    <s v="Lần 2"/>
    <n v="0"/>
    <n v="5.5"/>
    <s v="7.5"/>
    <n v="6.5"/>
    <m/>
    <m/>
    <n v="6.5"/>
    <n v="5.5"/>
    <n v="7.5"/>
    <x v="1"/>
    <n v="6.7666666666666666"/>
    <s v="Trung bình khá"/>
    <x v="0"/>
    <x v="1"/>
    <x v="0"/>
    <x v="0"/>
    <m/>
    <x v="7"/>
  </r>
  <r>
    <s v="Ngành Lập trình máy tính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n v="63"/>
    <n v="1"/>
    <x v="2"/>
    <s v="18607017"/>
    <s v="Nguyễn Tấn Nguyên"/>
    <s v="Khoa"/>
    <s v="18607211"/>
    <s v="6.1"/>
    <n v="115"/>
    <s v="Lần 2"/>
    <n v="0"/>
    <n v="2.5"/>
    <s v="V"/>
    <n v="2"/>
    <n v="6"/>
    <n v="5.5"/>
    <n v="2"/>
    <n v="6"/>
    <n v="5.5"/>
    <x v="2"/>
    <m/>
    <m/>
    <x v="0"/>
    <x v="0"/>
    <x v="0"/>
    <x v="0"/>
    <m/>
    <x v="8"/>
  </r>
  <r>
    <n v="64"/>
    <n v="2"/>
    <x v="2"/>
    <s v="18607044"/>
    <s v="Huỳnh Nhật"/>
    <s v="Duy"/>
    <s v="18607211"/>
    <s v="6.4"/>
    <n v="115"/>
    <s v="Lần 3"/>
    <n v="1.5"/>
    <n v="4"/>
    <n v="6"/>
    <n v="2.5"/>
    <n v="7.5"/>
    <m/>
    <n v="2.5"/>
    <n v="7.5"/>
    <n v="6"/>
    <x v="2"/>
    <m/>
    <m/>
    <x v="0"/>
    <x v="0"/>
    <x v="0"/>
    <x v="0"/>
    <m/>
    <x v="8"/>
  </r>
  <r>
    <n v="65"/>
    <n v="3"/>
    <x v="2"/>
    <s v="18607075"/>
    <s v="Bùi Văn"/>
    <s v="Chắt"/>
    <s v="18607211"/>
    <s v="6.5"/>
    <n v="115"/>
    <s v="Lần 3"/>
    <n v="3"/>
    <n v="5.5"/>
    <s v="5.0"/>
    <n v="5"/>
    <m/>
    <m/>
    <n v="5"/>
    <n v="5.5"/>
    <n v="5"/>
    <x v="1"/>
    <n v="5.833333333333333"/>
    <s v="Trung bình"/>
    <x v="0"/>
    <x v="0"/>
    <x v="1"/>
    <x v="0"/>
    <m/>
    <x v="8"/>
  </r>
  <r>
    <n v="66"/>
    <n v="4"/>
    <x v="2"/>
    <s v="18607148"/>
    <s v="Quách Phạm Hoàng"/>
    <s v="Khải"/>
    <s v="18607211"/>
    <s v="6.7"/>
    <n v="115"/>
    <s v="Lần 3"/>
    <n v="3.5"/>
    <n v="6.5"/>
    <n v="6.5"/>
    <n v="2"/>
    <m/>
    <m/>
    <n v="3.5"/>
    <n v="6.5"/>
    <n v="6.5"/>
    <x v="2"/>
    <m/>
    <m/>
    <x v="0"/>
    <x v="0"/>
    <x v="0"/>
    <x v="0"/>
    <m/>
    <x v="8"/>
  </r>
  <r>
    <n v="67"/>
    <n v="5"/>
    <x v="2"/>
    <s v="18607014"/>
    <s v="Nguyễn Đình"/>
    <s v="Hải"/>
    <s v="18607211"/>
    <s v="6.3"/>
    <n v="115"/>
    <s v="Lần 3"/>
    <n v="3.5"/>
    <n v="7.5"/>
    <n v="7"/>
    <n v="5.5"/>
    <m/>
    <m/>
    <n v="5.5"/>
    <n v="7.5"/>
    <n v="7"/>
    <x v="1"/>
    <n v="6.7333333333333334"/>
    <s v="Trung bình khá"/>
    <x v="0"/>
    <x v="1"/>
    <x v="0"/>
    <x v="0"/>
    <s v="Môn LTTH thi lại 2 lần"/>
    <x v="8"/>
  </r>
  <r>
    <n v="68"/>
    <n v="6"/>
    <x v="3"/>
    <s v="19607020"/>
    <s v="Phạm Võ Minh"/>
    <s v="Hưng"/>
    <s v="19607211"/>
    <s v="6.5"/>
    <s v="113"/>
    <s v="Lần 2"/>
    <n v="0"/>
    <n v="5"/>
    <s v="6.0"/>
    <n v="8"/>
    <m/>
    <m/>
    <n v="8"/>
    <n v="5"/>
    <n v="6"/>
    <x v="1"/>
    <n v="6.083333333333333"/>
    <s v="Trung bình khá"/>
    <x v="0"/>
    <x v="1"/>
    <x v="0"/>
    <x v="0"/>
    <m/>
    <x v="8"/>
  </r>
  <r>
    <n v="69"/>
    <n v="7"/>
    <x v="3"/>
    <s v="19607038"/>
    <s v="Phạm Xuân"/>
    <s v="Thắng"/>
    <s v="19607211"/>
    <s v="6.1"/>
    <s v="113"/>
    <s v="Lần 2"/>
    <n v="5.5"/>
    <n v="3.5"/>
    <s v="5.0"/>
    <m/>
    <n v="7"/>
    <m/>
    <n v="5.5"/>
    <n v="7"/>
    <n v="5"/>
    <x v="1"/>
    <n v="5.8833333333333329"/>
    <s v="Trung bình"/>
    <x v="0"/>
    <x v="0"/>
    <x v="1"/>
    <x v="0"/>
    <m/>
    <x v="8"/>
  </r>
  <r>
    <n v="70"/>
    <n v="8"/>
    <x v="3"/>
    <s v="19607084"/>
    <s v="Trần Quốc"/>
    <s v="Trung"/>
    <s v="19607211"/>
    <s v="6.4"/>
    <s v="113"/>
    <s v="Lần 2"/>
    <n v="0.5"/>
    <n v="5"/>
    <s v="5.0"/>
    <n v="3"/>
    <m/>
    <m/>
    <n v="3"/>
    <n v="5"/>
    <n v="5"/>
    <x v="2"/>
    <m/>
    <m/>
    <x v="0"/>
    <x v="0"/>
    <x v="0"/>
    <x v="0"/>
    <m/>
    <x v="8"/>
  </r>
  <r>
    <n v="71"/>
    <n v="9"/>
    <x v="3"/>
    <s v="19607001"/>
    <s v="Cao Long"/>
    <s v="Ẩn"/>
    <s v="19607211"/>
    <s v="6.7"/>
    <s v="113"/>
    <s v="Lần 2"/>
    <n v="1.5"/>
    <n v="7.5"/>
    <s v="5.0"/>
    <n v="6.5"/>
    <m/>
    <m/>
    <n v="6.5"/>
    <n v="7.5"/>
    <n v="5"/>
    <x v="1"/>
    <n v="6.2666666666666666"/>
    <s v="Trung bình khá"/>
    <x v="0"/>
    <x v="1"/>
    <x v="0"/>
    <x v="0"/>
    <m/>
    <x v="8"/>
  </r>
  <r>
    <n v="72"/>
    <n v="10"/>
    <x v="3"/>
    <s v="19607023"/>
    <s v="Nguyễn Trung"/>
    <s v="Kiên"/>
    <s v="19607211"/>
    <s v="6.4"/>
    <s v="113"/>
    <s v="Lần 2"/>
    <n v="0.5"/>
    <n v="6"/>
    <s v="5.0"/>
    <n v="5"/>
    <m/>
    <m/>
    <n v="5"/>
    <n v="6"/>
    <n v="5"/>
    <x v="1"/>
    <n v="5.8666666666666671"/>
    <s v="Trung bình"/>
    <x v="0"/>
    <x v="0"/>
    <x v="1"/>
    <x v="0"/>
    <m/>
    <x v="8"/>
  </r>
  <r>
    <n v="73"/>
    <n v="11"/>
    <x v="3"/>
    <s v="19607025"/>
    <s v="Trương Vĩnh"/>
    <s v="Kỳ"/>
    <s v="19607211"/>
    <s v="6.1"/>
    <s v="113"/>
    <s v="Lần 3"/>
    <n v="2.5"/>
    <n v="5"/>
    <s v="5.0"/>
    <n v="5.5"/>
    <m/>
    <m/>
    <n v="5.5"/>
    <n v="5"/>
    <n v="5"/>
    <x v="1"/>
    <n v="5.55"/>
    <s v="Trung bình"/>
    <x v="0"/>
    <x v="0"/>
    <x v="1"/>
    <x v="0"/>
    <m/>
    <x v="8"/>
  </r>
  <r>
    <n v="74"/>
    <n v="12"/>
    <x v="3"/>
    <s v="19607033"/>
    <s v="Huỳnh Tấn"/>
    <s v="Phúc"/>
    <s v="19607211"/>
    <s v="6.5"/>
    <s v="113"/>
    <s v="Lần 2"/>
    <n v="2.5"/>
    <n v="6"/>
    <s v="5.5"/>
    <n v="7"/>
    <m/>
    <m/>
    <n v="7"/>
    <n v="6"/>
    <n v="5.5"/>
    <x v="1"/>
    <n v="6.083333333333333"/>
    <s v="Trung bình khá"/>
    <x v="0"/>
    <x v="1"/>
    <x v="0"/>
    <x v="0"/>
    <m/>
    <x v="8"/>
  </r>
  <r>
    <n v="75"/>
    <n v="13"/>
    <x v="3"/>
    <s v="19607019"/>
    <s v="Lù Quốc"/>
    <s v="Hưng"/>
    <s v="19607211"/>
    <s v="7.2"/>
    <s v="113"/>
    <s v="Lần 3"/>
    <n v="2.5"/>
    <n v="5.5"/>
    <n v="7.5"/>
    <n v="5"/>
    <m/>
    <m/>
    <n v="5"/>
    <n v="5.5"/>
    <n v="7.5"/>
    <x v="1"/>
    <n v="7.0166666666666666"/>
    <s v="Trung bình khá"/>
    <x v="0"/>
    <x v="1"/>
    <x v="0"/>
    <x v="3"/>
    <s v="Môn Chính trị thi lại 2 lần"/>
    <x v="8"/>
  </r>
  <r>
    <n v="76"/>
    <n v="14"/>
    <x v="3"/>
    <s v="19607089"/>
    <s v="Nguyễn Khương"/>
    <s v="Hiếu"/>
    <s v="19607211"/>
    <s v="6.4"/>
    <s v="113"/>
    <s v="Lần 2"/>
    <n v="1"/>
    <n v="5"/>
    <s v="5.5"/>
    <n v="0"/>
    <m/>
    <m/>
    <n v="1"/>
    <n v="5"/>
    <n v="5.5"/>
    <x v="2"/>
    <m/>
    <m/>
    <x v="0"/>
    <x v="0"/>
    <x v="0"/>
    <x v="0"/>
    <m/>
    <x v="8"/>
  </r>
  <r>
    <n v="77"/>
    <n v="15"/>
    <x v="3"/>
    <s v="18607077"/>
    <s v="Lê Đặng Tuấn"/>
    <s v="Khôi"/>
    <s v="19607211"/>
    <n v="7.1"/>
    <s v="113"/>
    <s v="Lần 2"/>
    <n v="4"/>
    <n v="6.5"/>
    <s v="5.5"/>
    <n v="5.5"/>
    <m/>
    <m/>
    <n v="5.5"/>
    <n v="6.5"/>
    <n v="5.5"/>
    <x v="1"/>
    <n v="6.4666666666666659"/>
    <s v="Trung bình khá"/>
    <x v="0"/>
    <x v="1"/>
    <x v="0"/>
    <x v="0"/>
    <m/>
    <x v="8"/>
  </r>
  <r>
    <n v="78"/>
    <n v="16"/>
    <x v="3"/>
    <s v="19607117"/>
    <s v="Đỗ Thành"/>
    <s v="Phú"/>
    <s v="19607211"/>
    <s v="6.5"/>
    <s v="113"/>
    <s v="Lần 3"/>
    <n v="6"/>
    <n v="6"/>
    <s v="V"/>
    <m/>
    <m/>
    <n v="5"/>
    <n v="6"/>
    <n v="6"/>
    <n v="5"/>
    <x v="1"/>
    <n v="5.916666666666667"/>
    <s v="Trung bình"/>
    <x v="0"/>
    <x v="0"/>
    <x v="1"/>
    <x v="0"/>
    <m/>
    <x v="8"/>
  </r>
  <r>
    <s v="Ngành Marketing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n v="79"/>
    <n v="1"/>
    <x v="2"/>
    <s v="18613150"/>
    <s v="Trần Thụy Ngọc "/>
    <s v="Duyên"/>
    <s v="18613111"/>
    <n v="6.5"/>
    <n v="133"/>
    <s v="Lần 1"/>
    <s v="X"/>
    <s v="X"/>
    <s v="X"/>
    <n v="5.5"/>
    <n v="9"/>
    <n v="7"/>
    <n v="5.5"/>
    <n v="9"/>
    <n v="7"/>
    <x v="1"/>
    <n v="7.083333333333333"/>
    <s v="Khá"/>
    <x v="1"/>
    <x v="0"/>
    <x v="0"/>
    <x v="0"/>
    <m/>
    <x v="9"/>
  </r>
  <r>
    <n v="80"/>
    <n v="2"/>
    <x v="2"/>
    <s v="18613068"/>
    <s v="Hồ Thị Thanh"/>
    <s v="Phương"/>
    <s v="18613111"/>
    <s v="6.2"/>
    <n v="133"/>
    <s v="Lần 3"/>
    <n v="4"/>
    <n v="6"/>
    <n v="6"/>
    <n v="0"/>
    <m/>
    <m/>
    <n v="4"/>
    <n v="6"/>
    <n v="6"/>
    <x v="2"/>
    <m/>
    <m/>
    <x v="0"/>
    <x v="0"/>
    <x v="0"/>
    <x v="0"/>
    <m/>
    <x v="9"/>
  </r>
  <r>
    <n v="81"/>
    <n v="3"/>
    <x v="2"/>
    <s v="18613149"/>
    <s v="Nguyễn Lục Phú"/>
    <s v="Duy"/>
    <s v="18613111"/>
    <s v="6.4"/>
    <n v="133"/>
    <s v="Lần 2"/>
    <n v="6.5"/>
    <n v="8"/>
    <n v="4"/>
    <m/>
    <m/>
    <n v="6"/>
    <n v="6.5"/>
    <n v="8"/>
    <n v="6"/>
    <x v="1"/>
    <n v="6.5333333333333341"/>
    <s v="Trung bình khá"/>
    <x v="0"/>
    <x v="1"/>
    <x v="0"/>
    <x v="0"/>
    <m/>
    <x v="9"/>
  </r>
  <r>
    <n v="82"/>
    <n v="4"/>
    <x v="2"/>
    <s v="18613187"/>
    <s v="Nguyễn Thị Ngọc"/>
    <s v="Hạnh"/>
    <s v="18613111"/>
    <s v="6.8"/>
    <n v="133"/>
    <s v="Lần 3"/>
    <n v="0.5"/>
    <n v="5"/>
    <s v="V"/>
    <n v="5"/>
    <m/>
    <n v="5.5"/>
    <n v="5"/>
    <n v="5"/>
    <n v="5.5"/>
    <x v="1"/>
    <n v="6.0666666666666664"/>
    <s v="Trung bình "/>
    <x v="0"/>
    <x v="0"/>
    <x v="1"/>
    <x v="1"/>
    <s v="Thi lại tốt nghiệp 3 môn"/>
    <x v="9"/>
  </r>
  <r>
    <n v="83"/>
    <n v="5"/>
    <x v="3"/>
    <s v="19613016"/>
    <s v="Lê Thị"/>
    <s v="Hà"/>
    <s v="19613111"/>
    <n v="6.1"/>
    <s v="131"/>
    <s v="Lần 1"/>
    <s v="X"/>
    <s v="X"/>
    <s v="X"/>
    <n v="3"/>
    <n v="7"/>
    <n v="2.5"/>
    <n v="3"/>
    <n v="7"/>
    <n v="2.5"/>
    <x v="2"/>
    <m/>
    <m/>
    <x v="0"/>
    <x v="0"/>
    <x v="0"/>
    <x v="0"/>
    <m/>
    <x v="9"/>
  </r>
  <r>
    <n v="84"/>
    <n v="6"/>
    <x v="3"/>
    <s v="19613067"/>
    <s v="Bùi Thị Anh"/>
    <s v="Thư"/>
    <s v="19613111"/>
    <s v="6.4"/>
    <s v="131"/>
    <s v="Lần 2"/>
    <n v="8"/>
    <n v="7.5"/>
    <n v="3.5"/>
    <m/>
    <m/>
    <n v="5"/>
    <n v="8"/>
    <n v="7.5"/>
    <n v="5"/>
    <x v="1"/>
    <n v="6.1166666666666671"/>
    <s v="Trung bình khá"/>
    <x v="0"/>
    <x v="1"/>
    <x v="0"/>
    <x v="0"/>
    <m/>
    <x v="9"/>
  </r>
  <r>
    <n v="85"/>
    <n v="7"/>
    <x v="3"/>
    <s v="19613010"/>
    <s v="Trương Hồng"/>
    <s v="Diểm"/>
    <s v="19613111"/>
    <s v="6.5"/>
    <s v="131"/>
    <s v="Lần 3"/>
    <n v="7"/>
    <n v="6.5"/>
    <n v="4"/>
    <m/>
    <m/>
    <n v="5"/>
    <n v="7"/>
    <n v="6.5"/>
    <n v="5"/>
    <x v="1"/>
    <n v="6"/>
    <s v="Trung bình khá"/>
    <x v="0"/>
    <x v="1"/>
    <x v="0"/>
    <x v="0"/>
    <s v="Môn THNN thi lại 2 lần"/>
    <x v="9"/>
  </r>
  <r>
    <n v="86"/>
    <n v="8"/>
    <x v="3"/>
    <s v="19613092"/>
    <s v="Nguyễn Võ Phương"/>
    <s v="Ân"/>
    <s v="19613111"/>
    <s v="6.4"/>
    <s v="131"/>
    <s v="Lần 3"/>
    <n v="6"/>
    <n v="5"/>
    <n v="4.5"/>
    <m/>
    <m/>
    <n v="6.5"/>
    <n v="6"/>
    <n v="5"/>
    <n v="6.5"/>
    <x v="1"/>
    <n v="6.2"/>
    <s v="Trung bình khá"/>
    <x v="0"/>
    <x v="1"/>
    <x v="0"/>
    <x v="0"/>
    <s v="Môn THNN thi lại 2 lần"/>
    <x v="9"/>
  </r>
  <r>
    <n v="87"/>
    <n v="9"/>
    <x v="3"/>
    <s v="19613063"/>
    <s v="Trần Thanh"/>
    <s v="Thiên"/>
    <s v="19613111"/>
    <s v="6.5"/>
    <s v="131"/>
    <s v="Lần 2"/>
    <n v="5.5"/>
    <n v="8"/>
    <n v="4"/>
    <m/>
    <m/>
    <n v="7.5"/>
    <n v="5.5"/>
    <n v="8"/>
    <n v="7.5"/>
    <x v="1"/>
    <n v="7.083333333333333"/>
    <s v="Khá"/>
    <x v="1"/>
    <x v="0"/>
    <x v="0"/>
    <x v="0"/>
    <m/>
    <x v="9"/>
  </r>
  <r>
    <n v="88"/>
    <n v="10"/>
    <x v="3"/>
    <s v="19613058"/>
    <s v="Mai Trịnh Yến"/>
    <s v="Thanh"/>
    <s v="19613111"/>
    <s v="6.4"/>
    <s v="131"/>
    <s v="Lần 2"/>
    <n v="8.5"/>
    <n v="6.5"/>
    <n v="4"/>
    <m/>
    <m/>
    <n v="7"/>
    <n v="8.5"/>
    <n v="6.5"/>
    <n v="7"/>
    <x v="1"/>
    <n v="6.6166666666666671"/>
    <s v="Trung bình khá"/>
    <x v="0"/>
    <x v="1"/>
    <x v="0"/>
    <x v="0"/>
    <m/>
    <x v="9"/>
  </r>
  <r>
    <n v="89"/>
    <n v="11"/>
    <x v="3"/>
    <s v="19613154"/>
    <s v="Nguyễn Thị Thi"/>
    <s v="Thơ"/>
    <s v="19613111"/>
    <n v="6"/>
    <s v="131"/>
    <s v="Lần 1"/>
    <s v="X"/>
    <s v="X"/>
    <s v="X"/>
    <n v="5"/>
    <n v="8"/>
    <n v="6"/>
    <n v="5"/>
    <n v="8"/>
    <n v="6"/>
    <x v="1"/>
    <n v="6.333333333333333"/>
    <s v="Trung bình khá"/>
    <x v="0"/>
    <x v="1"/>
    <x v="0"/>
    <x v="0"/>
    <m/>
    <x v="9"/>
  </r>
  <r>
    <n v="90"/>
    <n v="12"/>
    <x v="3"/>
    <s v="19613162"/>
    <s v="Võ Thị Bích"/>
    <s v="Ngọc"/>
    <s v="19613111"/>
    <s v="7.1"/>
    <s v="131"/>
    <s v="Lần 3"/>
    <n v="4"/>
    <n v="9.5"/>
    <n v="5"/>
    <n v="7.5"/>
    <m/>
    <m/>
    <n v="7.5"/>
    <n v="9.5"/>
    <n v="5"/>
    <x v="1"/>
    <n v="6.8"/>
    <s v="Trung bình khá"/>
    <x v="0"/>
    <x v="1"/>
    <x v="0"/>
    <x v="0"/>
    <s v="Môn Chính trị  thi lại 2 lần"/>
    <x v="9"/>
  </r>
  <r>
    <n v="91"/>
    <n v="13"/>
    <x v="3"/>
    <s v="19613079"/>
    <s v="Trần Thị Thanh"/>
    <s v="Trúc"/>
    <s v="19613111"/>
    <n v="5.7"/>
    <s v="131"/>
    <s v="Lần 1"/>
    <s v="X"/>
    <s v="X"/>
    <s v="X"/>
    <n v="6"/>
    <n v="7.5"/>
    <n v="5.5"/>
    <n v="6"/>
    <n v="7.5"/>
    <n v="5.5"/>
    <x v="1"/>
    <n v="5.9333333333333336"/>
    <s v="Trung bình"/>
    <x v="0"/>
    <x v="0"/>
    <x v="1"/>
    <x v="0"/>
    <m/>
    <x v="9"/>
  </r>
  <r>
    <s v="Ngành Quản trị dịch vụ du lịch và lữ hành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n v="92"/>
    <n v="1"/>
    <x v="2"/>
    <s v="18606281"/>
    <s v="Huỳnh Đức Nguyên"/>
    <s v="Phương"/>
    <s v="18606311"/>
    <s v="6.4"/>
    <s v="146"/>
    <s v="Lần 2"/>
    <n v="3.5"/>
    <n v="5"/>
    <s v="9.0"/>
    <n v="8.5"/>
    <m/>
    <m/>
    <n v="8.5"/>
    <n v="5"/>
    <n v="9"/>
    <x v="1"/>
    <n v="7.0333333333333341"/>
    <s v="Khá"/>
    <x v="1"/>
    <x v="0"/>
    <x v="0"/>
    <x v="0"/>
    <m/>
    <x v="10"/>
  </r>
  <r>
    <n v="93"/>
    <n v="2"/>
    <x v="2"/>
    <s v="18606064"/>
    <s v="Quách Thị Kim"/>
    <s v="Tường"/>
    <s v="18606311"/>
    <n v="6.3"/>
    <s v="146"/>
    <s v="Lần 1"/>
    <s v="X"/>
    <s v="X"/>
    <s v="X"/>
    <n v="5"/>
    <n v="7.5"/>
    <n v="7.5"/>
    <n v="5"/>
    <n v="7.5"/>
    <n v="7.5"/>
    <x v="1"/>
    <n v="6.8999999999999995"/>
    <s v="Trung bình khá"/>
    <x v="0"/>
    <x v="1"/>
    <x v="0"/>
    <x v="0"/>
    <m/>
    <x v="10"/>
  </r>
  <r>
    <n v="94"/>
    <n v="3"/>
    <x v="2"/>
    <s v="18606162"/>
    <s v="Nguyễn Phương"/>
    <s v="Du"/>
    <s v="18606311"/>
    <n v="6.8"/>
    <s v="146"/>
    <s v="Lần 2"/>
    <s v="V"/>
    <s v="V"/>
    <s v="V"/>
    <n v="6"/>
    <n v="7.5"/>
    <n v="7"/>
    <n v="6"/>
    <n v="7.5"/>
    <n v="7"/>
    <x v="1"/>
    <n v="6.9833333333333334"/>
    <s v="Trung bình"/>
    <x v="0"/>
    <x v="0"/>
    <x v="1"/>
    <x v="2"/>
    <s v="Thi lại tốt nghiệp 3 môn"/>
    <x v="10"/>
  </r>
  <r>
    <n v="95"/>
    <n v="4"/>
    <x v="2"/>
    <s v="18606112"/>
    <s v="Nguyễn Thanh"/>
    <s v="Hoài"/>
    <s v="18606311"/>
    <n v="6.3"/>
    <s v="146"/>
    <s v="Lần 1"/>
    <s v="X"/>
    <s v="X"/>
    <s v="X"/>
    <n v="6.5"/>
    <n v="8.5"/>
    <n v="7.5"/>
    <n v="6.5"/>
    <n v="8.5"/>
    <n v="7.5"/>
    <x v="1"/>
    <n v="7.0666666666666664"/>
    <s v="Khá"/>
    <x v="1"/>
    <x v="0"/>
    <x v="0"/>
    <x v="0"/>
    <m/>
    <x v="10"/>
  </r>
  <r>
    <n v="96"/>
    <n v="5"/>
    <x v="3"/>
    <s v="19606231"/>
    <s v="Lê Thị Hồng"/>
    <s v="Tươi"/>
    <s v="19606311"/>
    <n v="6.3"/>
    <n v="144"/>
    <s v="Lần 1"/>
    <s v="X"/>
    <s v="X"/>
    <s v="X"/>
    <n v="6"/>
    <n v="8.5"/>
    <n v="6.5"/>
    <n v="6"/>
    <n v="8.5"/>
    <n v="6.5"/>
    <x v="1"/>
    <n v="6.7333333333333334"/>
    <s v="Trung bình khá"/>
    <x v="0"/>
    <x v="1"/>
    <x v="0"/>
    <x v="0"/>
    <m/>
    <x v="10"/>
  </r>
  <r>
    <n v="97"/>
    <n v="6"/>
    <x v="3"/>
    <s v="19606108"/>
    <s v="Nguyễn Ngọc Hoàng"/>
    <s v="Lam"/>
    <s v="19606311"/>
    <n v="6.8"/>
    <n v="144"/>
    <s v="Lần 1"/>
    <s v="X"/>
    <s v="X"/>
    <s v="X"/>
    <n v="5.5"/>
    <n v="8"/>
    <n v="6.5"/>
    <n v="5.5"/>
    <n v="8"/>
    <n v="6.5"/>
    <x v="1"/>
    <n v="6.8999999999999995"/>
    <s v="Trung bình khá"/>
    <x v="0"/>
    <x v="1"/>
    <x v="0"/>
    <x v="0"/>
    <m/>
    <x v="10"/>
  </r>
  <r>
    <n v="98"/>
    <n v="7"/>
    <x v="3"/>
    <s v="19606232"/>
    <s v="Lê Hoàng Thanh"/>
    <s v="Vân"/>
    <s v="19606311"/>
    <n v="6.5"/>
    <n v="144"/>
    <s v="Lần 1"/>
    <s v="X"/>
    <s v="X"/>
    <s v="X"/>
    <n v="5"/>
    <n v="8.5"/>
    <n v="7"/>
    <n v="5"/>
    <n v="8.5"/>
    <n v="7"/>
    <x v="1"/>
    <n v="7"/>
    <s v="Khá"/>
    <x v="1"/>
    <x v="0"/>
    <x v="0"/>
    <x v="0"/>
    <m/>
    <x v="10"/>
  </r>
  <r>
    <s v="Ngành Quản trị khách sạn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n v="99"/>
    <n v="1"/>
    <x v="1"/>
    <s v="17606126"/>
    <s v="Nguyễn Thị Minh"/>
    <s v="Thiên"/>
    <s v="17606111"/>
    <s v="6.2"/>
    <s v="119"/>
    <s v="Lần 2"/>
    <n v="6"/>
    <n v="3.5"/>
    <s v="6.0"/>
    <m/>
    <n v="6"/>
    <m/>
    <n v="6"/>
    <n v="6"/>
    <n v="6"/>
    <x v="1"/>
    <n v="6.1000000000000005"/>
    <s v="Trung bình khá"/>
    <x v="0"/>
    <x v="1"/>
    <x v="0"/>
    <x v="0"/>
    <m/>
    <x v="11"/>
  </r>
  <r>
    <n v="100"/>
    <n v="2"/>
    <x v="1"/>
    <s v="17606010"/>
    <s v="Lê Tuấn"/>
    <s v="Cảnh"/>
    <s v="17606111"/>
    <n v="7.2"/>
    <s v="119"/>
    <s v="Lần 1"/>
    <s v="X"/>
    <s v="X"/>
    <s v="X"/>
    <n v="5"/>
    <n v="7"/>
    <n v="6.5"/>
    <n v="5"/>
    <n v="7"/>
    <n v="6.5"/>
    <x v="1"/>
    <n v="6.9333333333333336"/>
    <s v="Trung bình khá"/>
    <x v="0"/>
    <x v="1"/>
    <x v="0"/>
    <x v="0"/>
    <m/>
    <x v="11"/>
  </r>
  <r>
    <n v="101"/>
    <n v="3"/>
    <x v="1"/>
    <s v="17606035"/>
    <s v="Trần Thị Huyền"/>
    <s v="Nga"/>
    <s v="17606111"/>
    <s v="6.4"/>
    <s v="119"/>
    <s v="Lần 3"/>
    <n v="3"/>
    <n v="5"/>
    <s v="7.0"/>
    <n v="7.5"/>
    <m/>
    <m/>
    <n v="7.5"/>
    <n v="5"/>
    <n v="7"/>
    <x v="1"/>
    <n v="6.3666666666666671"/>
    <s v="Trung bình "/>
    <x v="0"/>
    <x v="0"/>
    <x v="1"/>
    <x v="1"/>
    <s v="Thi lại tốt nghiệp 3 môn"/>
    <x v="11"/>
  </r>
  <r>
    <n v="102"/>
    <n v="4"/>
    <x v="1"/>
    <s v="17606031"/>
    <s v="Châu Nhật"/>
    <s v="Linh"/>
    <s v="17606111"/>
    <s v="6.8"/>
    <s v="119"/>
    <s v="Lần 2"/>
    <n v="3"/>
    <n v="5.5"/>
    <s v="7.5"/>
    <n v="6.5"/>
    <m/>
    <m/>
    <n v="6.5"/>
    <n v="5.5"/>
    <n v="7.5"/>
    <x v="1"/>
    <n v="6.8166666666666664"/>
    <s v="Trung bình khá"/>
    <x v="0"/>
    <x v="1"/>
    <x v="0"/>
    <x v="0"/>
    <m/>
    <x v="11"/>
  </r>
  <r>
    <n v="103"/>
    <n v="5"/>
    <x v="2"/>
    <s v="18606007"/>
    <s v="Huỳnh Thị Kim"/>
    <s v="Anh"/>
    <s v="18606111"/>
    <n v="5.6"/>
    <n v="119"/>
    <s v="Lần 1"/>
    <s v="X"/>
    <s v="X"/>
    <s v="X"/>
    <n v="7"/>
    <n v="6"/>
    <n v="6"/>
    <n v="7"/>
    <n v="6"/>
    <n v="6"/>
    <x v="1"/>
    <n v="5.8"/>
    <s v="Trung bình"/>
    <x v="0"/>
    <x v="0"/>
    <x v="1"/>
    <x v="0"/>
    <m/>
    <x v="11"/>
  </r>
  <r>
    <n v="104"/>
    <n v="6"/>
    <x v="3"/>
    <s v="19606042"/>
    <s v="Mai Tiến"/>
    <s v="Sỹ"/>
    <s v="19606111"/>
    <s v="6.2"/>
    <s v="117"/>
    <s v="Lần 2"/>
    <n v="1.5"/>
    <n v="5.5"/>
    <s v="6.0"/>
    <n v="7"/>
    <m/>
    <m/>
    <n v="7"/>
    <n v="5.5"/>
    <n v="6"/>
    <x v="1"/>
    <n v="6.0166666666666666"/>
    <s v="Trung bình khá"/>
    <x v="0"/>
    <x v="1"/>
    <x v="0"/>
    <x v="0"/>
    <m/>
    <x v="11"/>
  </r>
  <r>
    <n v="105"/>
    <n v="7"/>
    <x v="3"/>
    <s v="19606050"/>
    <s v="Đào Thị Cẩm"/>
    <s v="Tiên"/>
    <s v="19606111"/>
    <s v="6.9"/>
    <s v="117"/>
    <s v="Lần 3"/>
    <n v="3"/>
    <n v="5"/>
    <n v="5"/>
    <n v="6.5"/>
    <m/>
    <m/>
    <n v="6.5"/>
    <n v="5"/>
    <n v="5"/>
    <x v="1"/>
    <n v="5.95"/>
    <s v="Trung bình khá"/>
    <x v="0"/>
    <x v="1"/>
    <x v="0"/>
    <x v="0"/>
    <s v="Môn Chính trị  thi lại 2 lần"/>
    <x v="11"/>
  </r>
  <r>
    <n v="106"/>
    <n v="8"/>
    <x v="3"/>
    <s v="19606182"/>
    <s v="Huỳnh Minh"/>
    <s v="Trực"/>
    <s v="19606111"/>
    <s v="6.6"/>
    <s v="117"/>
    <s v="Lần 2"/>
    <n v="3.5"/>
    <n v="6"/>
    <s v="6.0"/>
    <s v="V"/>
    <m/>
    <m/>
    <n v="3.5"/>
    <n v="6"/>
    <n v="6"/>
    <x v="2"/>
    <m/>
    <m/>
    <x v="0"/>
    <x v="0"/>
    <x v="0"/>
    <x v="0"/>
    <m/>
    <x v="11"/>
  </r>
  <r>
    <n v="107"/>
    <n v="9"/>
    <x v="3"/>
    <s v="19606164"/>
    <s v="Đỗ Quốc"/>
    <s v="Huy"/>
    <s v="19606111"/>
    <s v="7"/>
    <s v="117"/>
    <s v="Lần 3"/>
    <n v="4"/>
    <n v="5.5"/>
    <n v="6"/>
    <n v="7"/>
    <m/>
    <m/>
    <n v="7"/>
    <n v="5.5"/>
    <n v="6"/>
    <x v="1"/>
    <n v="6.416666666666667"/>
    <s v="Trung bình khá"/>
    <x v="0"/>
    <x v="1"/>
    <x v="0"/>
    <x v="0"/>
    <s v="Môn Chính trị  thi lại 2 lần"/>
    <x v="11"/>
  </r>
  <r>
    <n v="108"/>
    <n v="10"/>
    <x v="3"/>
    <s v="19606039"/>
    <s v="Lê Thị"/>
    <s v="Phương"/>
    <s v="19606111"/>
    <s v="7.1"/>
    <s v="117"/>
    <s v="Lần 3"/>
    <n v="3.5"/>
    <n v="5"/>
    <s v="6.0"/>
    <n v="8"/>
    <m/>
    <m/>
    <n v="8"/>
    <n v="5"/>
    <n v="6"/>
    <x v="1"/>
    <n v="6.3833333333333329"/>
    <s v="Trung bình khá"/>
    <x v="0"/>
    <x v="1"/>
    <x v="0"/>
    <x v="0"/>
    <s v="Môn Chính trị  thi lại 2 lần, THNN thi lại 1 lần"/>
    <x v="11"/>
  </r>
  <r>
    <n v="109"/>
    <n v="11"/>
    <x v="3"/>
    <s v="19606038"/>
    <s v="Đặng Văn"/>
    <s v="Phước"/>
    <s v="19606111"/>
    <s v="6.5"/>
    <s v="117"/>
    <s v="Lần 2"/>
    <n v="4"/>
    <n v="3.5"/>
    <s v="5.0"/>
    <n v="5"/>
    <n v="5"/>
    <m/>
    <n v="5"/>
    <n v="5"/>
    <n v="5"/>
    <x v="1"/>
    <n v="5.75"/>
    <s v="Trung bình"/>
    <x v="0"/>
    <x v="0"/>
    <x v="1"/>
    <x v="0"/>
    <m/>
    <x v="11"/>
  </r>
  <r>
    <s v="Ngành Quản trị mạng máy tính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n v="110"/>
    <n v="1"/>
    <x v="1"/>
    <s v="17607090"/>
    <s v="Nguyễn Quốc"/>
    <s v="Khánh"/>
    <s v="17607311"/>
    <s v="6.5"/>
    <n v="115"/>
    <s v="Lần 3"/>
    <n v="7.5"/>
    <n v="6.5"/>
    <n v="0"/>
    <m/>
    <m/>
    <n v="5"/>
    <n v="7.5"/>
    <n v="6.5"/>
    <n v="5"/>
    <x v="1"/>
    <n v="6"/>
    <s v="Trung bình khá"/>
    <x v="0"/>
    <x v="1"/>
    <x v="0"/>
    <x v="0"/>
    <s v="Môn THNN thi lại 2 lần"/>
    <x v="12"/>
  </r>
  <r>
    <n v="111"/>
    <n v="2"/>
    <x v="1"/>
    <s v="17607072"/>
    <s v="Nguyễn Công Thành"/>
    <s v="Nhật"/>
    <s v="17607311"/>
    <s v="6.8"/>
    <n v="115"/>
    <s v="Lần 3"/>
    <n v="3.5"/>
    <n v="7"/>
    <s v="6.0"/>
    <s v="V"/>
    <m/>
    <m/>
    <n v="3.5"/>
    <n v="7"/>
    <n v="6"/>
    <x v="2"/>
    <m/>
    <m/>
    <x v="0"/>
    <x v="0"/>
    <x v="0"/>
    <x v="0"/>
    <m/>
    <x v="12"/>
  </r>
  <r>
    <n v="112"/>
    <n v="3"/>
    <x v="2"/>
    <s v="17607005"/>
    <s v="Nguyễn An"/>
    <s v="Khang"/>
    <s v="18607311"/>
    <s v="6.3"/>
    <n v="115"/>
    <s v="Lần 2"/>
    <n v="6"/>
    <n v="2.5"/>
    <s v="5.0"/>
    <m/>
    <n v="8"/>
    <m/>
    <n v="6"/>
    <n v="8"/>
    <n v="5"/>
    <x v="1"/>
    <n v="6.1499999999999995"/>
    <s v="Trung bình khá"/>
    <x v="0"/>
    <x v="1"/>
    <x v="0"/>
    <x v="0"/>
    <m/>
    <x v="12"/>
  </r>
  <r>
    <n v="113"/>
    <n v="4"/>
    <x v="3"/>
    <s v="19607136"/>
    <s v="Phan Phước Tấn"/>
    <s v="Tài"/>
    <s v="19607311"/>
    <s v="6.2"/>
    <s v="113"/>
    <s v="Lần 2"/>
    <n v="5.5"/>
    <n v="3"/>
    <s v="5.0"/>
    <m/>
    <n v="6"/>
    <m/>
    <n v="5.5"/>
    <n v="6"/>
    <n v="5"/>
    <x v="1"/>
    <n v="5.7666666666666666"/>
    <s v="Trung bình"/>
    <x v="0"/>
    <x v="0"/>
    <x v="1"/>
    <x v="0"/>
    <m/>
    <x v="12"/>
  </r>
  <r>
    <n v="114"/>
    <n v="5"/>
    <x v="3"/>
    <s v="19607109"/>
    <s v="Nguyễn Hoài"/>
    <s v="An"/>
    <s v="19607311"/>
    <s v="6.7"/>
    <s v="113"/>
    <s v="Lần 3"/>
    <n v="4"/>
    <n v="8"/>
    <n v="5"/>
    <n v="6.5"/>
    <m/>
    <m/>
    <n v="6.5"/>
    <n v="8"/>
    <n v="5"/>
    <x v="1"/>
    <n v="6.3500000000000005"/>
    <s v="Trung bình khá"/>
    <x v="0"/>
    <x v="1"/>
    <x v="0"/>
    <x v="0"/>
    <s v="Môn Chính trị  thi lại 2 lần"/>
    <x v="12"/>
  </r>
  <r>
    <s v="Ngành Quản trị nhà hàng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n v="115"/>
    <n v="1"/>
    <x v="2"/>
    <s v="18606155"/>
    <s v="Lê Hà Phương"/>
    <s v="Trang"/>
    <s v="18606211"/>
    <s v="6.3"/>
    <n v="121"/>
    <s v="Lần 3"/>
    <n v="9.5"/>
    <n v="4"/>
    <n v="6"/>
    <m/>
    <n v="7.5"/>
    <m/>
    <n v="9.5"/>
    <n v="7.5"/>
    <n v="6"/>
    <x v="1"/>
    <n v="6.3999999999999995"/>
    <s v="Trung bình khá"/>
    <x v="0"/>
    <x v="1"/>
    <x v="0"/>
    <x v="0"/>
    <s v="Môn LTTH  thi lại 2 lần, Chính trị thi lại 1 lần"/>
    <x v="13"/>
  </r>
  <r>
    <n v="116"/>
    <n v="2"/>
    <x v="2"/>
    <s v="18606160"/>
    <s v="Nguyễn Ngọc Phương "/>
    <s v="Vy"/>
    <s v="18606211"/>
    <n v="6.9"/>
    <n v="121"/>
    <s v="Lần 2"/>
    <n v="2"/>
    <n v="4.5"/>
    <n v="6.5"/>
    <s v="V"/>
    <n v="7.5"/>
    <m/>
    <n v="2"/>
    <n v="7.5"/>
    <n v="6.5"/>
    <x v="2"/>
    <m/>
    <m/>
    <x v="0"/>
    <x v="0"/>
    <x v="0"/>
    <x v="0"/>
    <m/>
    <x v="13"/>
  </r>
  <r>
    <n v="117"/>
    <n v="3"/>
    <x v="2"/>
    <s v="18606109"/>
    <s v="Bùi Thị Hồng"/>
    <s v="Vân"/>
    <s v="18606211"/>
    <s v="6.8"/>
    <n v="121"/>
    <s v="Lần 2"/>
    <n v="9.5"/>
    <n v="4"/>
    <s v="8.5"/>
    <m/>
    <n v="5.5"/>
    <m/>
    <n v="9.5"/>
    <n v="5.5"/>
    <n v="8.5"/>
    <x v="1"/>
    <n v="7.1499999999999995"/>
    <s v="Khá"/>
    <x v="1"/>
    <x v="0"/>
    <x v="0"/>
    <x v="0"/>
    <m/>
    <x v="13"/>
  </r>
  <r>
    <n v="118"/>
    <n v="4"/>
    <x v="3"/>
    <s v="19606085"/>
    <s v="Bùi Đức"/>
    <s v="Hưng"/>
    <s v="19606211"/>
    <s v="6.2"/>
    <s v="119"/>
    <s v="Lần 2"/>
    <n v="6.5"/>
    <n v="4"/>
    <s v="5.0"/>
    <m/>
    <n v="6"/>
    <m/>
    <n v="6.5"/>
    <n v="6"/>
    <n v="5"/>
    <x v="1"/>
    <n v="5.7666666666666666"/>
    <s v="Trung bình"/>
    <x v="0"/>
    <x v="0"/>
    <x v="1"/>
    <x v="0"/>
    <m/>
    <x v="13"/>
  </r>
  <r>
    <n v="119"/>
    <n v="5"/>
    <x v="3"/>
    <s v="19606279"/>
    <s v="Trần Thu Mỹ"/>
    <s v="Dung"/>
    <s v="19606211"/>
    <s v="7.3"/>
    <s v="119"/>
    <s v="Lần 3"/>
    <n v="4"/>
    <n v="3.5"/>
    <n v="5.5"/>
    <s v="V"/>
    <s v="V"/>
    <m/>
    <n v="4"/>
    <n v="3.5"/>
    <n v="5.5"/>
    <x v="2"/>
    <m/>
    <m/>
    <x v="0"/>
    <x v="0"/>
    <x v="0"/>
    <x v="0"/>
    <m/>
    <x v="13"/>
  </r>
  <r>
    <n v="120"/>
    <n v="6"/>
    <x v="3"/>
    <s v="19606195"/>
    <s v="Đinh Thị Quỳnh"/>
    <s v="Như"/>
    <s v="19606211"/>
    <n v="6.9"/>
    <n v="119"/>
    <s v="Lần 1"/>
    <s v="X"/>
    <s v="X"/>
    <s v="X"/>
    <n v="7.5"/>
    <n v="6.5"/>
    <n v="7"/>
    <n v="7.5"/>
    <n v="6.5"/>
    <n v="7"/>
    <x v="1"/>
    <n v="6.8666666666666671"/>
    <s v="Trung bình khá"/>
    <x v="0"/>
    <x v="1"/>
    <x v="0"/>
    <x v="0"/>
    <m/>
    <x v="13"/>
  </r>
  <r>
    <n v="121"/>
    <n v="7"/>
    <x v="3"/>
    <s v="19606072"/>
    <s v="Nguyễn Diệp"/>
    <s v="Huy"/>
    <s v="19606211"/>
    <s v="6.7"/>
    <s v="119"/>
    <s v="Lần 3"/>
    <n v="1"/>
    <n v="3.5"/>
    <n v="7.5"/>
    <n v="0"/>
    <n v="4"/>
    <m/>
    <n v="1"/>
    <n v="4"/>
    <n v="7.5"/>
    <x v="2"/>
    <m/>
    <m/>
    <x v="0"/>
    <x v="0"/>
    <x v="0"/>
    <x v="0"/>
    <m/>
    <x v="13"/>
  </r>
  <r>
    <s v="Ngành Tài chính - Ngân hàng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n v="122"/>
    <n v="1"/>
    <x v="3"/>
    <s v="19614013"/>
    <s v="Lê Thị Phương"/>
    <s v="Trang"/>
    <s v="19614111"/>
    <s v="6"/>
    <n v="123"/>
    <s v="Lần 2"/>
    <n v="8.5"/>
    <n v="5"/>
    <n v="2.5"/>
    <m/>
    <m/>
    <n v="7.5"/>
    <n v="8.5"/>
    <n v="5"/>
    <n v="7.5"/>
    <x v="1"/>
    <n v="6.333333333333333"/>
    <s v="Trung bình khá"/>
    <x v="0"/>
    <x v="1"/>
    <x v="0"/>
    <x v="0"/>
    <m/>
    <x v="14"/>
  </r>
  <r>
    <n v="123"/>
    <n v="2"/>
    <x v="3"/>
    <s v="19614033"/>
    <s v="Lâm Nguyễn Nhật"/>
    <s v="Vy"/>
    <s v="19614111"/>
    <n v="6.1"/>
    <n v="123"/>
    <s v="Lần 1"/>
    <s v="X"/>
    <s v="X"/>
    <s v="X"/>
    <s v="5,5"/>
    <n v="7.5"/>
    <n v="5.5"/>
    <n v="5.5"/>
    <n v="7.5"/>
    <n v="5.5"/>
    <x v="1"/>
    <n v="6.1333333333333329"/>
    <s v="Trung bình khá"/>
    <x v="0"/>
    <x v="1"/>
    <x v="0"/>
    <x v="0"/>
    <m/>
    <x v="14"/>
  </r>
  <r>
    <n v="124"/>
    <n v="3"/>
    <x v="3"/>
    <s v="B1606106"/>
    <s v="Nguyễn Thị"/>
    <s v="Thủy"/>
    <s v="19614111"/>
    <n v="6.8"/>
    <n v="123"/>
    <s v="Lần 1"/>
    <s v="X"/>
    <s v="X"/>
    <s v="X"/>
    <n v="6"/>
    <n v="7"/>
    <s v="7,5"/>
    <n v="6"/>
    <n v="7"/>
    <n v="7.5"/>
    <x v="1"/>
    <n v="7.0666666666666664"/>
    <s v="Khá"/>
    <x v="1"/>
    <x v="0"/>
    <x v="0"/>
    <x v="0"/>
    <m/>
    <x v="14"/>
  </r>
  <r>
    <s v="Ngành Tiếng Anh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n v="125"/>
    <n v="1"/>
    <x v="1"/>
    <s v="17611041"/>
    <s v="Nguyễn Đình"/>
    <s v="Khang"/>
    <s v="17611111"/>
    <s v="6.6"/>
    <n v="123"/>
    <s v="Lần 3"/>
    <n v="3"/>
    <n v="7.5"/>
    <n v="8"/>
    <n v="5.5"/>
    <m/>
    <m/>
    <n v="5.5"/>
    <n v="7.5"/>
    <n v="8"/>
    <x v="1"/>
    <n v="7.2166666666666659"/>
    <s v="Trung bình khá"/>
    <x v="0"/>
    <x v="1"/>
    <x v="0"/>
    <x v="3"/>
    <s v="Môn Chính trị thi lại 2 lần"/>
    <x v="15"/>
  </r>
  <r>
    <n v="126"/>
    <n v="2"/>
    <x v="2"/>
    <s v="18610035"/>
    <s v="Ngô Bảo"/>
    <s v="Anh"/>
    <s v="18611111"/>
    <s v="6"/>
    <n v="123"/>
    <s v="Lần 3"/>
    <n v="7"/>
    <n v="4"/>
    <n v="5.5"/>
    <m/>
    <n v="5.5"/>
    <m/>
    <n v="7"/>
    <n v="5.5"/>
    <n v="5.5"/>
    <x v="1"/>
    <n v="5.75"/>
    <s v="Trung bình"/>
    <x v="0"/>
    <x v="0"/>
    <x v="1"/>
    <x v="0"/>
    <m/>
    <x v="15"/>
  </r>
  <r>
    <n v="127"/>
    <n v="3"/>
    <x v="2"/>
    <s v="18611051"/>
    <s v="Trần Thị Thanh"/>
    <s v="Nga"/>
    <s v="18611111"/>
    <s v="6.4"/>
    <n v="123"/>
    <s v="Lần 3"/>
    <n v="6"/>
    <n v="5"/>
    <n v="1.5"/>
    <m/>
    <m/>
    <n v="5"/>
    <n v="6"/>
    <n v="5"/>
    <n v="5"/>
    <x v="1"/>
    <n v="5.7"/>
    <s v="Trung bình"/>
    <x v="0"/>
    <x v="0"/>
    <x v="1"/>
    <x v="0"/>
    <m/>
    <x v="15"/>
  </r>
  <r>
    <n v="128"/>
    <n v="4"/>
    <x v="2"/>
    <s v="18611104"/>
    <s v="Phạm Thị Thanh"/>
    <s v="Trúc"/>
    <s v="18611111"/>
    <s v="5.7"/>
    <n v="123"/>
    <s v="Lần 3"/>
    <n v="8"/>
    <n v="5"/>
    <n v="4.5"/>
    <m/>
    <m/>
    <n v="5"/>
    <n v="8"/>
    <n v="5"/>
    <n v="5"/>
    <x v="1"/>
    <n v="5.3500000000000005"/>
    <s v="Trung bình"/>
    <x v="0"/>
    <x v="0"/>
    <x v="1"/>
    <x v="0"/>
    <m/>
    <x v="15"/>
  </r>
  <r>
    <n v="129"/>
    <n v="5"/>
    <x v="2"/>
    <s v="18611033"/>
    <s v="Trần Thị Thanh"/>
    <s v="Tuyền"/>
    <s v="18611111"/>
    <s v="5.8"/>
    <n v="123"/>
    <s v="Lần 3"/>
    <n v="3.5"/>
    <n v="5"/>
    <n v="5"/>
    <n v="5.5"/>
    <m/>
    <m/>
    <n v="5.5"/>
    <n v="5"/>
    <n v="5"/>
    <x v="1"/>
    <n v="5.3999999999999995"/>
    <s v="Trung bình"/>
    <x v="0"/>
    <x v="0"/>
    <x v="1"/>
    <x v="0"/>
    <m/>
    <x v="15"/>
  </r>
  <r>
    <n v="130"/>
    <n v="6"/>
    <x v="2"/>
    <s v="17611090"/>
    <s v="Quách Kiều"/>
    <s v="Tiên"/>
    <s v="18611111"/>
    <s v="5.4"/>
    <n v="123"/>
    <s v="Lần 2"/>
    <n v="6.5"/>
    <n v="4"/>
    <s v="5.0"/>
    <m/>
    <n v="5"/>
    <m/>
    <n v="6.5"/>
    <n v="5"/>
    <n v="5"/>
    <x v="1"/>
    <n v="5.2"/>
    <s v="Trung bình"/>
    <x v="0"/>
    <x v="0"/>
    <x v="1"/>
    <x v="0"/>
    <m/>
    <x v="15"/>
  </r>
  <r>
    <n v="131"/>
    <n v="7"/>
    <x v="3"/>
    <s v="19611007"/>
    <s v="Lê Anh"/>
    <s v="Duy"/>
    <s v="19611111"/>
    <n v="6.5"/>
    <s v="121"/>
    <s v="Lần 1"/>
    <s v="X"/>
    <s v="X"/>
    <s v="X"/>
    <n v="5.5"/>
    <n v="7"/>
    <n v="8"/>
    <n v="5.5"/>
    <n v="7"/>
    <n v="8"/>
    <x v="1"/>
    <n v="7.083333333333333"/>
    <s v="Khá"/>
    <x v="1"/>
    <x v="0"/>
    <x v="0"/>
    <x v="0"/>
    <m/>
    <x v="15"/>
  </r>
  <r>
    <n v="132"/>
    <n v="8"/>
    <x v="3"/>
    <s v="B1300328"/>
    <s v="Vũ Phạm Đăng"/>
    <s v="Khoa"/>
    <s v="19611111"/>
    <s v="7.4"/>
    <s v="121"/>
    <s v="Lần 2"/>
    <n v="2.5"/>
    <n v="7.5"/>
    <s v="6.5"/>
    <n v="5"/>
    <m/>
    <m/>
    <n v="5"/>
    <n v="7.5"/>
    <n v="6.5"/>
    <x v="1"/>
    <n v="7.1166666666666671"/>
    <s v="Khá"/>
    <x v="1"/>
    <x v="0"/>
    <x v="0"/>
    <x v="0"/>
    <m/>
    <x v="15"/>
  </r>
  <r>
    <n v="133"/>
    <n v="9"/>
    <x v="3"/>
    <s v="19611039"/>
    <s v="Lý Tài"/>
    <s v="Nhân"/>
    <s v="19611111"/>
    <s v="7.1"/>
    <s v="121"/>
    <s v="Lần 3"/>
    <n v="1"/>
    <n v="8"/>
    <s v="6.0"/>
    <n v="6"/>
    <m/>
    <m/>
    <n v="6"/>
    <n v="8"/>
    <n v="6"/>
    <x v="1"/>
    <n v="6.8833333333333329"/>
    <s v="Trung bình"/>
    <x v="0"/>
    <x v="0"/>
    <x v="1"/>
    <x v="2"/>
    <s v="Thi lại tốt nghiệp 2 môn và 1 môn thi lại 2 lần"/>
    <x v="15"/>
  </r>
  <r>
    <n v="134"/>
    <n v="10"/>
    <x v="3"/>
    <s v="19611075"/>
    <s v="Nguyễn Thị Thanh"/>
    <s v="Ngân"/>
    <s v="19611111"/>
    <s v="5.6"/>
    <s v="121"/>
    <s v="Lần 2"/>
    <n v="4"/>
    <n v="5.5"/>
    <s v="6.0"/>
    <n v="5"/>
    <m/>
    <m/>
    <n v="5"/>
    <n v="5.5"/>
    <n v="6"/>
    <x v="1"/>
    <n v="5.7166666666666659"/>
    <s v="Trung bình"/>
    <x v="0"/>
    <x v="0"/>
    <x v="1"/>
    <x v="0"/>
    <m/>
    <x v="15"/>
  </r>
  <r>
    <n v="135"/>
    <n v="11"/>
    <x v="3"/>
    <s v="19611044"/>
    <s v="Phạm Thị Hồng"/>
    <s v="Hiếu"/>
    <s v="19611111"/>
    <s v="6.7"/>
    <s v="121"/>
    <s v="Lần 3"/>
    <n v="3.5"/>
    <n v="7"/>
    <n v="6"/>
    <n v="7"/>
    <m/>
    <m/>
    <n v="7"/>
    <n v="7"/>
    <n v="6"/>
    <x v="1"/>
    <n v="6.5166666666666666"/>
    <s v="Trung bình khá"/>
    <x v="0"/>
    <x v="1"/>
    <x v="0"/>
    <x v="0"/>
    <s v="Môn Chính trị  thi lại 2 lần"/>
    <x v="15"/>
  </r>
  <r>
    <n v="136"/>
    <n v="12"/>
    <x v="3"/>
    <s v="19611072"/>
    <s v="Lâm Mỹ"/>
    <s v="Yến"/>
    <s v="19611111"/>
    <s v="7.1"/>
    <s v="121"/>
    <s v="Lần 2"/>
    <s v="V"/>
    <s v="V"/>
    <s v="V"/>
    <n v="7"/>
    <n v="9"/>
    <n v="7.5"/>
    <n v="7"/>
    <n v="9"/>
    <n v="7.5"/>
    <x v="1"/>
    <n v="7.55"/>
    <s v="Trung bình"/>
    <x v="0"/>
    <x v="0"/>
    <x v="1"/>
    <x v="2"/>
    <s v="Thi lại tốt nghiệp 3 môn"/>
    <x v="15"/>
  </r>
  <r>
    <n v="137"/>
    <n v="13"/>
    <x v="3"/>
    <s v="17611075"/>
    <s v="Nguyễn Thị Thanh"/>
    <s v="Phương"/>
    <s v="19611111"/>
    <s v="5.8"/>
    <s v="121"/>
    <s v="Lần 3"/>
    <n v="2"/>
    <n v="6"/>
    <n v="5"/>
    <n v="5"/>
    <m/>
    <m/>
    <n v="5"/>
    <n v="6"/>
    <n v="5"/>
    <x v="1"/>
    <n v="5.5666666666666664"/>
    <s v="Trung bình"/>
    <x v="0"/>
    <x v="0"/>
    <x v="1"/>
    <x v="0"/>
    <m/>
    <x v="15"/>
  </r>
  <r>
    <s v="Ngành Thiết kế đồ họa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n v="138"/>
    <n v="1"/>
    <x v="2"/>
    <s v="18602011"/>
    <s v="Trần Thị Yến"/>
    <s v="Nhi"/>
    <s v="18602111"/>
    <s v="6.4"/>
    <s v="119"/>
    <s v="Lần 3"/>
    <n v="8.5"/>
    <n v="4.5"/>
    <s v="6.0"/>
    <m/>
    <n v="6"/>
    <m/>
    <n v="8.5"/>
    <n v="6"/>
    <n v="6"/>
    <x v="1"/>
    <n v="6.2"/>
    <s v="Trung bình "/>
    <x v="0"/>
    <x v="0"/>
    <x v="1"/>
    <x v="1"/>
    <s v="Thi lại tốt nghiệp 3 môn"/>
    <x v="16"/>
  </r>
  <r>
    <n v="139"/>
    <n v="2"/>
    <x v="3"/>
    <s v="19602017"/>
    <s v="Hoàng Văn"/>
    <s v="Mạnh"/>
    <s v="19602111"/>
    <s v="6.7"/>
    <s v="117"/>
    <s v="Lần 2"/>
    <n v="6"/>
    <n v="4"/>
    <s v="5.0"/>
    <m/>
    <n v="6"/>
    <m/>
    <n v="6"/>
    <n v="6"/>
    <n v="5"/>
    <x v="1"/>
    <n v="6.0166666666666666"/>
    <s v="Trung bình khá"/>
    <x v="0"/>
    <x v="1"/>
    <x v="0"/>
    <x v="0"/>
    <m/>
    <x v="16"/>
  </r>
  <r>
    <n v="140"/>
    <n v="3"/>
    <x v="3"/>
    <s v="19602044"/>
    <s v="Nguyễn Thị Phương"/>
    <s v="Hiếu"/>
    <s v="19602111"/>
    <s v="6.6"/>
    <s v="117"/>
    <s v="Lần 3"/>
    <n v="4"/>
    <n v="3"/>
    <n v="6.5"/>
    <n v="2"/>
    <n v="5"/>
    <m/>
    <n v="4"/>
    <n v="5"/>
    <n v="6.5"/>
    <x v="2"/>
    <m/>
    <m/>
    <x v="0"/>
    <x v="0"/>
    <x v="0"/>
    <x v="0"/>
    <m/>
    <x v="16"/>
  </r>
  <r>
    <s v="Ngành Thiết kế thời trang"/>
    <m/>
    <x v="0"/>
    <m/>
    <m/>
    <m/>
    <m/>
    <s v="Ngành/GVCN:"/>
    <m/>
    <m/>
    <m/>
    <m/>
    <m/>
    <m/>
    <m/>
    <m/>
    <m/>
    <m/>
    <m/>
    <x v="0"/>
    <m/>
    <m/>
    <x v="0"/>
    <x v="0"/>
    <x v="0"/>
    <x v="0"/>
    <m/>
    <x v="0"/>
  </r>
  <r>
    <n v="141"/>
    <n v="1"/>
    <x v="3"/>
    <s v="19605001"/>
    <s v="Nguyễn Thị Ngọc"/>
    <s v="Bích"/>
    <s v="19605211"/>
    <s v="6.9"/>
    <s v="119"/>
    <s v="Lần 3"/>
    <n v="6"/>
    <n v="7"/>
    <s v="V"/>
    <m/>
    <m/>
    <n v="6.5"/>
    <n v="6"/>
    <n v="7"/>
    <n v="6.5"/>
    <x v="1"/>
    <n v="6.7833333333333341"/>
    <s v="Trung bình khá"/>
    <x v="0"/>
    <x v="1"/>
    <x v="0"/>
    <x v="0"/>
    <s v="Môn THNN thi lại 2 lần"/>
    <x v="17"/>
  </r>
  <r>
    <n v="142"/>
    <n v="2"/>
    <x v="3"/>
    <s v="19605004"/>
    <s v="Hồ Thị Kim"/>
    <s v="Thanh"/>
    <s v="19605211"/>
    <s v="7.1"/>
    <s v="119"/>
    <s v="Lần 3"/>
    <n v="5.5"/>
    <n v="7.5"/>
    <s v="V"/>
    <m/>
    <m/>
    <n v="6.5"/>
    <n v="5.5"/>
    <n v="7.5"/>
    <n v="6.5"/>
    <x v="1"/>
    <n v="6.9666666666666659"/>
    <s v="Trung bình khá"/>
    <x v="0"/>
    <x v="1"/>
    <x v="0"/>
    <x v="3"/>
    <s v="Môn Thực hành nghề nghiệp thi lại 2 lần"/>
    <x v="1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9"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1"/>
    <s v="17609007"/>
    <s v="Phạm Tiến"/>
    <s v="Hưng"/>
    <s v="17609111"/>
    <s v="6.3"/>
    <n v="119"/>
    <s v="Lần 3"/>
    <n v="4"/>
    <n v="3.5"/>
    <n v="5"/>
    <n v="5"/>
    <n v="6.5"/>
    <m/>
    <n v="5"/>
    <n v="6.5"/>
    <n v="5"/>
    <s v="Đậu"/>
    <n v="5.8999999999999995"/>
    <s v="Trung bình"/>
    <m/>
    <m/>
    <s v="Trung bình"/>
    <m/>
    <m/>
    <m/>
    <x v="1"/>
  </r>
  <r>
    <n v="2"/>
    <x v="1"/>
    <s v="17609005"/>
    <s v="Nguyễn Khánh"/>
    <s v="Duy"/>
    <s v="17609111"/>
    <s v="6"/>
    <n v="119"/>
    <s v="Lần 3"/>
    <n v="3.5"/>
    <n v="3"/>
    <n v="1"/>
    <n v="5"/>
    <n v="6.5"/>
    <n v="7"/>
    <n v="5"/>
    <n v="6.5"/>
    <n v="7"/>
    <s v="Đậu"/>
    <n v="6.416666666666667"/>
    <s v="Trung bình "/>
    <m/>
    <m/>
    <s v="Trung bình "/>
    <m/>
    <s v="Trung bình "/>
    <s v="Thi lại tốt nghiệp 3 môn"/>
    <x v="1"/>
  </r>
  <r>
    <n v="3"/>
    <x v="2"/>
    <s v="18607070"/>
    <s v="Nguyễn Phú"/>
    <s v="Quí"/>
    <s v="18609111"/>
    <s v="6.5"/>
    <n v="119"/>
    <s v="Lần 2"/>
    <n v="2.5"/>
    <n v="5"/>
    <n v="2.5"/>
    <n v="6"/>
    <m/>
    <n v="7"/>
    <n v="6"/>
    <n v="5"/>
    <n v="7"/>
    <s v="Đậu"/>
    <n v="6.416666666666667"/>
    <s v="Trung bình khá"/>
    <m/>
    <s v="Trung bình khá"/>
    <m/>
    <m/>
    <m/>
    <m/>
    <x v="1"/>
  </r>
  <r>
    <n v="4"/>
    <x v="2"/>
    <s v="18609020"/>
    <s v="Nguyễn Ngọc"/>
    <s v="Hiếu"/>
    <s v="18609111"/>
    <s v="5.9"/>
    <n v="119"/>
    <s v="Lần 3"/>
    <n v="3.5"/>
    <n v="4"/>
    <n v="2"/>
    <n v="5"/>
    <n v="6"/>
    <n v="5"/>
    <n v="5"/>
    <n v="6"/>
    <n v="5"/>
    <s v="Đậu"/>
    <n v="5.6166666666666671"/>
    <s v="Trung bình"/>
    <m/>
    <m/>
    <s v="Trung bình"/>
    <m/>
    <m/>
    <m/>
    <x v="1"/>
  </r>
  <r>
    <n v="5"/>
    <x v="2"/>
    <s v="18609054"/>
    <s v="Thái Điền"/>
    <s v="Long"/>
    <s v="18609111"/>
    <s v="5.8"/>
    <n v="119"/>
    <s v="Lần 3"/>
    <n v="5.5"/>
    <n v="3"/>
    <n v="2"/>
    <m/>
    <s v="V"/>
    <s v="V"/>
    <n v="5.5"/>
    <n v="3"/>
    <n v="2"/>
    <s v="Rớt"/>
    <m/>
    <m/>
    <m/>
    <m/>
    <m/>
    <s v="Rớt"/>
    <m/>
    <m/>
    <x v="1"/>
  </r>
  <r>
    <n v="6"/>
    <x v="2"/>
    <s v="18609029"/>
    <s v="Phan Thanh"/>
    <s v="Long"/>
    <s v="18609111"/>
    <s v="5.8"/>
    <n v="119"/>
    <s v="Lần 3"/>
    <n v="5"/>
    <n v="3.5"/>
    <n v="6"/>
    <m/>
    <n v="7"/>
    <m/>
    <n v="5"/>
    <n v="7"/>
    <n v="6"/>
    <s v="Đậu"/>
    <n v="6.0666666666666664"/>
    <s v="Trung bình"/>
    <m/>
    <m/>
    <s v="Trung bình"/>
    <m/>
    <s v="Trung bình"/>
    <s v="Thi lại tốt nghiệp 2 môn và 1 môn thi lại 2 lần"/>
    <x v="1"/>
  </r>
  <r>
    <n v="7"/>
    <x v="2"/>
    <s v="18609014"/>
    <s v="Nguyễn Gia"/>
    <s v="Luân"/>
    <s v="18609111"/>
    <s v="5.6"/>
    <n v="119"/>
    <s v="Lần 2"/>
    <n v="0"/>
    <n v="1"/>
    <s v="V"/>
    <n v="5"/>
    <n v="5.5"/>
    <n v="2"/>
    <n v="5"/>
    <n v="5.5"/>
    <n v="2"/>
    <s v="Rớt"/>
    <m/>
    <m/>
    <m/>
    <m/>
    <m/>
    <s v="Rớt"/>
    <m/>
    <m/>
    <x v="1"/>
  </r>
  <r>
    <n v="8"/>
    <x v="3"/>
    <s v="18609055"/>
    <s v="Mai Lê Thiên"/>
    <s v="Tân"/>
    <s v="19609111"/>
    <s v="5.9"/>
    <n v="117"/>
    <s v="Lần 3"/>
    <n v="4"/>
    <n v="3.5"/>
    <n v="2.5"/>
    <n v="6.5"/>
    <n v="7"/>
    <n v="6.5"/>
    <n v="6.5"/>
    <n v="7"/>
    <n v="6.5"/>
    <s v="Đậu"/>
    <n v="6.2833333333333341"/>
    <s v="Trung bình "/>
    <m/>
    <m/>
    <s v="Trung bình"/>
    <m/>
    <s v="Trung bình "/>
    <s v="Thi lại tốt nghiệp 3 môn"/>
    <x v="1"/>
  </r>
  <r>
    <n v="9"/>
    <x v="3"/>
    <s v="19609012"/>
    <s v="Đặng Duy"/>
    <s v="Hùng"/>
    <s v="19609111"/>
    <s v="5.5"/>
    <s v="117"/>
    <s v="Lần 2"/>
    <n v="7"/>
    <n v="4"/>
    <n v="1.5"/>
    <m/>
    <n v="7"/>
    <n v="7.5"/>
    <n v="7"/>
    <n v="7"/>
    <n v="7.5"/>
    <s v="Đậu"/>
    <n v="6.416666666666667"/>
    <s v="Trung bình khá"/>
    <m/>
    <s v="Trung bình khá"/>
    <m/>
    <m/>
    <m/>
    <m/>
    <x v="1"/>
  </r>
  <r>
    <n v="10"/>
    <x v="3"/>
    <s v="18609011"/>
    <s v="Nguyễn Trọng Nhật"/>
    <s v="Khánh"/>
    <s v="19609111"/>
    <s v="5.8"/>
    <s v="117"/>
    <s v="Lần 3"/>
    <n v="4"/>
    <n v="3.5"/>
    <n v="5.5"/>
    <n v="0.5"/>
    <n v="7"/>
    <m/>
    <n v="4"/>
    <n v="7"/>
    <n v="5.5"/>
    <s v="Rớt"/>
    <m/>
    <m/>
    <m/>
    <m/>
    <m/>
    <s v="Rớt"/>
    <m/>
    <m/>
    <x v="1"/>
  </r>
  <r>
    <n v="11"/>
    <x v="3"/>
    <s v="19609017"/>
    <s v="Võ Trần"/>
    <s v="Vinh"/>
    <s v="19609111"/>
    <s v="6.9"/>
    <s v="117"/>
    <s v="Lần 3"/>
    <n v="4"/>
    <n v="5.5"/>
    <n v="5"/>
    <n v="5"/>
    <m/>
    <m/>
    <n v="5"/>
    <n v="5.5"/>
    <n v="5"/>
    <s v="Đậu"/>
    <n v="6.0333333333333341"/>
    <s v="Trung bình"/>
    <m/>
    <m/>
    <s v="Trung bình "/>
    <m/>
    <s v="Trung bình"/>
    <s v="Thi lại tốt nghiệp 2 môn và 1 môn thi lại 2 lần"/>
    <x v="1"/>
  </r>
  <r>
    <n v="12"/>
    <x v="3"/>
    <s v="18609047"/>
    <s v="Trần Lộc"/>
    <s v="Thạnh"/>
    <s v="19609111"/>
    <s v="5.6"/>
    <s v="117"/>
    <s v="Lần 3"/>
    <n v="5.5"/>
    <n v="3.5"/>
    <n v="5"/>
    <m/>
    <n v="7"/>
    <m/>
    <n v="5.5"/>
    <n v="7"/>
    <n v="5"/>
    <s v="Đậu"/>
    <n v="5.6333333333333329"/>
    <s v="Trung bình"/>
    <m/>
    <m/>
    <s v="Trung bình"/>
    <m/>
    <m/>
    <m/>
    <x v="1"/>
  </r>
  <r>
    <n v="13"/>
    <x v="3"/>
    <s v="19609024"/>
    <s v="Nguyễn Tấn"/>
    <s v="Phước"/>
    <s v="19609111"/>
    <n v="5.3"/>
    <n v="117"/>
    <s v="Lần 1"/>
    <s v="X"/>
    <s v="X"/>
    <s v="X"/>
    <n v="5"/>
    <n v="7"/>
    <n v="2"/>
    <n v="5"/>
    <n v="7"/>
    <n v="2"/>
    <s v="Rớt"/>
    <m/>
    <m/>
    <m/>
    <m/>
    <m/>
    <s v="Rớt"/>
    <m/>
    <m/>
    <x v="1"/>
  </r>
  <r>
    <n v="14"/>
    <x v="3"/>
    <s v="81581031"/>
    <s v="Phạm Minh"/>
    <s v="Tuấn"/>
    <s v="19609111"/>
    <s v="6.2"/>
    <s v="117"/>
    <s v="Lần 2"/>
    <n v="0.5"/>
    <n v="3.5"/>
    <n v="0"/>
    <s v="V"/>
    <s v="V"/>
    <s v="V"/>
    <n v="0.5"/>
    <n v="3.5"/>
    <n v="0"/>
    <s v="Rớt"/>
    <m/>
    <m/>
    <m/>
    <m/>
    <m/>
    <s v="Rớt"/>
    <m/>
    <m/>
    <x v="1"/>
  </r>
  <r>
    <n v="15"/>
    <x v="3"/>
    <s v="19609031"/>
    <s v="Đặng Huỳnh"/>
    <s v="Duyệt"/>
    <s v="19609111"/>
    <s v="6.1"/>
    <s v="117"/>
    <s v="Lần 2"/>
    <n v="2.5"/>
    <n v="4"/>
    <n v="2"/>
    <n v="6.5"/>
    <n v="6"/>
    <n v="5.5"/>
    <n v="6.5"/>
    <n v="6"/>
    <n v="5.5"/>
    <s v="Đậu"/>
    <n v="5.8833333333333329"/>
    <s v="Trung bình"/>
    <m/>
    <m/>
    <s v="Trung bình"/>
    <m/>
    <m/>
    <m/>
    <x v="1"/>
  </r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2"/>
    <s v="18608020"/>
    <s v="Tăng Phú"/>
    <s v="Hưng"/>
    <s v="18608111"/>
    <s v="6.9"/>
    <n v="116"/>
    <s v="Lần 4"/>
    <n v="4"/>
    <s v="5.0"/>
    <n v="7"/>
    <n v="5"/>
    <m/>
    <m/>
    <n v="5"/>
    <n v="5"/>
    <n v="7"/>
    <s v="Đậu"/>
    <n v="6.6166666666666671"/>
    <s v="Trung bình"/>
    <m/>
    <m/>
    <s v="Trung bình"/>
    <m/>
    <s v="Trung bình"/>
    <s v="Môn Chính trị thi lại 3 lần"/>
    <x v="2"/>
  </r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2"/>
    <s v="18610028"/>
    <s v="Nguyễn Hoàng Bảo"/>
    <s v="Thy"/>
    <s v="18610111"/>
    <s v="7.5"/>
    <s v="117"/>
    <s v="Lần 2"/>
    <n v="2.5"/>
    <n v="8.5"/>
    <s v="7.5"/>
    <n v="5"/>
    <m/>
    <m/>
    <n v="5"/>
    <n v="8.5"/>
    <n v="7.5"/>
    <s v="Đậu"/>
    <n v="7.666666666666667"/>
    <s v="Khá"/>
    <s v="Khá"/>
    <m/>
    <m/>
    <m/>
    <m/>
    <m/>
    <x v="3"/>
  </r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1"/>
    <s v="17601023"/>
    <s v="Trần Huy"/>
    <s v="Nhã"/>
    <s v="17601211"/>
    <s v="6.2"/>
    <n v="113"/>
    <s v="Lần 4"/>
    <n v="6"/>
    <n v="4.5"/>
    <s v="5.5"/>
    <m/>
    <n v="5.5"/>
    <m/>
    <n v="6"/>
    <n v="5.5"/>
    <n v="5.5"/>
    <s v="Đậu"/>
    <n v="5.8500000000000005"/>
    <s v="Trung bình"/>
    <m/>
    <m/>
    <s v="Trung bình"/>
    <m/>
    <s v="Trung bình"/>
    <s v="Môn Lý thuyết tổng hợp nghề nghiệp thi lại 3 lần."/>
    <x v="4"/>
  </r>
  <r>
    <n v="2"/>
    <x v="2"/>
    <s v="18601022"/>
    <s v="Đặng Duy"/>
    <s v="Tường"/>
    <s v="18601211"/>
    <s v="6.1"/>
    <s v="113"/>
    <s v="Lần 2"/>
    <n v="3"/>
    <n v="4"/>
    <n v="7"/>
    <n v="7.5"/>
    <n v="5.5"/>
    <m/>
    <n v="7.5"/>
    <n v="5.5"/>
    <n v="7"/>
    <s v="Đậu"/>
    <n v="6.3"/>
    <s v="Trung bình khá"/>
    <m/>
    <s v="Trung bình khá"/>
    <m/>
    <m/>
    <m/>
    <m/>
    <x v="4"/>
  </r>
  <r>
    <n v="3"/>
    <x v="2"/>
    <s v="18601040"/>
    <s v="Tăng Ngọc"/>
    <s v="Thân"/>
    <s v="18601211"/>
    <n v="6.4"/>
    <n v="113"/>
    <s v="Lần 3"/>
    <s v="V"/>
    <n v="3"/>
    <s v="8.0"/>
    <n v="7.5"/>
    <n v="5.5"/>
    <m/>
    <n v="7.5"/>
    <n v="5.5"/>
    <n v="8"/>
    <s v="Đậu"/>
    <n v="6.7833333333333341"/>
    <s v="Trung bình "/>
    <m/>
    <m/>
    <s v="Trung bình"/>
    <m/>
    <s v="Trung bình "/>
    <s v="Thi lại tốt nghiệp 3 môn"/>
    <x v="4"/>
  </r>
  <r>
    <n v="4"/>
    <x v="3"/>
    <s v="19601052"/>
    <s v="Nguyễn Vĩnh"/>
    <s v="Kỳ"/>
    <s v="19601211"/>
    <s v="6.3"/>
    <s v="111"/>
    <s v="Lần 2"/>
    <n v="3.5"/>
    <n v="4"/>
    <s v="6.0"/>
    <n v="5"/>
    <n v="6.5"/>
    <m/>
    <n v="5"/>
    <n v="6.5"/>
    <n v="6"/>
    <s v="Đậu"/>
    <n v="6.2333333333333334"/>
    <s v="Trung bình khá"/>
    <m/>
    <s v="Trung bình khá"/>
    <m/>
    <m/>
    <m/>
    <m/>
    <x v="4"/>
  </r>
  <r>
    <n v="5"/>
    <x v="3"/>
    <s v="19601008"/>
    <s v="Trần Quang"/>
    <s v="Nam"/>
    <s v="19601211"/>
    <s v="6.6"/>
    <s v="111"/>
    <s v="Lần 2"/>
    <n v="5"/>
    <n v="3"/>
    <s v="7.0"/>
    <m/>
    <n v="5"/>
    <m/>
    <n v="5"/>
    <n v="5"/>
    <n v="7"/>
    <s v="Đậu"/>
    <n v="6.4666666666666659"/>
    <s v="Trung bình khá"/>
    <m/>
    <s v="Trung bình khá"/>
    <m/>
    <m/>
    <m/>
    <m/>
    <x v="4"/>
  </r>
  <r>
    <n v="6"/>
    <x v="3"/>
    <s v="19607129"/>
    <s v="Diệp Hửu"/>
    <s v="Thành"/>
    <s v="19601211"/>
    <s v="6.2"/>
    <s v="111"/>
    <s v="Lần 2"/>
    <n v="6.5"/>
    <n v="4"/>
    <s v="6.0"/>
    <m/>
    <n v="5"/>
    <m/>
    <n v="6.5"/>
    <n v="5"/>
    <n v="6"/>
    <s v="Đậu"/>
    <n v="5.9333333333333336"/>
    <s v="Trung bình"/>
    <m/>
    <m/>
    <s v="Trung bình"/>
    <m/>
    <m/>
    <m/>
    <x v="4"/>
  </r>
  <r>
    <n v="7"/>
    <x v="3"/>
    <s v="19601029"/>
    <s v="Trần Phúc"/>
    <s v="Thịnh"/>
    <s v="19601211"/>
    <s v="6.6"/>
    <s v="111"/>
    <s v="Lần 2"/>
    <n v="6.5"/>
    <n v="3"/>
    <s v="7.0"/>
    <m/>
    <n v="6.5"/>
    <m/>
    <n v="6.5"/>
    <n v="6.5"/>
    <n v="7"/>
    <s v="Đậu"/>
    <n v="6.7166666666666659"/>
    <s v="Trung bình khá"/>
    <m/>
    <s v="Trung bình khá"/>
    <m/>
    <m/>
    <m/>
    <m/>
    <x v="4"/>
  </r>
  <r>
    <n v="8"/>
    <x v="3"/>
    <s v="19601001"/>
    <s v="Lê Mai Thanh"/>
    <s v="Bình"/>
    <s v="19601211"/>
    <s v="6.9"/>
    <s v="111"/>
    <s v="Lần 2"/>
    <n v="2.5"/>
    <n v="7.5"/>
    <s v="8.0"/>
    <n v="8.5"/>
    <m/>
    <m/>
    <n v="8.5"/>
    <n v="7.5"/>
    <n v="8"/>
    <s v="Đậu"/>
    <n v="7.3666666666666671"/>
    <s v="Khá"/>
    <s v="Khá"/>
    <m/>
    <m/>
    <m/>
    <m/>
    <m/>
    <x v="4"/>
  </r>
  <r>
    <n v="9"/>
    <x v="3"/>
    <s v="19601021"/>
    <s v="Nguyễn Trường"/>
    <s v="Vũ"/>
    <s v="19601211"/>
    <s v="6.1"/>
    <s v="111"/>
    <s v="Lần 2"/>
    <n v="3.5"/>
    <n v="5"/>
    <s v="7.0"/>
    <n v="8"/>
    <m/>
    <m/>
    <n v="8"/>
    <n v="5"/>
    <n v="7"/>
    <s v="Đậu"/>
    <n v="6.2166666666666659"/>
    <s v="Trung bình khá"/>
    <m/>
    <s v="Trung bình khá"/>
    <m/>
    <m/>
    <m/>
    <m/>
    <x v="4"/>
  </r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2"/>
    <s v="18601054"/>
    <s v="Đinh Thái"/>
    <s v="Dương"/>
    <s v="18601311"/>
    <s v="5.7"/>
    <s v="113"/>
    <s v="Lần 1"/>
    <s v="X"/>
    <s v="X"/>
    <s v="X"/>
    <n v="6.5"/>
    <n v="7"/>
    <n v="6.5"/>
    <n v="6.5"/>
    <n v="7"/>
    <n v="6.5"/>
    <s v="Đậu"/>
    <n v="6.1833333333333336"/>
    <s v="Trung bình khá"/>
    <m/>
    <s v="Trung bình khá"/>
    <m/>
    <m/>
    <m/>
    <m/>
    <x v="5"/>
  </r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1"/>
    <s v="17603051"/>
    <s v="Ngô Thúy"/>
    <s v="Quỳnh"/>
    <s v="17603111"/>
    <s v="6.1"/>
    <s v="122"/>
    <s v="Lần 2"/>
    <n v="9"/>
    <n v="3.5"/>
    <n v="4.5"/>
    <m/>
    <n v="3"/>
    <n v="5.5"/>
    <n v="9"/>
    <n v="3.5"/>
    <n v="5.5"/>
    <s v="Rớt"/>
    <m/>
    <m/>
    <m/>
    <m/>
    <m/>
    <s v="Rớt"/>
    <m/>
    <m/>
    <x v="6"/>
  </r>
  <r>
    <n v="2"/>
    <x v="1"/>
    <s v="17603094"/>
    <s v="Nguyễn Hoàng Khánh"/>
    <s v="Vi"/>
    <s v="17603111"/>
    <s v="5.7"/>
    <s v="122"/>
    <s v="Lần 2"/>
    <n v="9"/>
    <n v="2.5"/>
    <n v="4"/>
    <m/>
    <n v="6"/>
    <n v="5.5"/>
    <n v="9"/>
    <n v="6"/>
    <n v="5.5"/>
    <s v="Đậu"/>
    <n v="5.6833333333333336"/>
    <s v="Trung bình"/>
    <m/>
    <m/>
    <s v="Trung bình"/>
    <m/>
    <m/>
    <m/>
    <x v="6"/>
  </r>
  <r>
    <n v="3"/>
    <x v="1"/>
    <s v="17603120"/>
    <s v="Võ Thị Ngọc"/>
    <s v="Châu"/>
    <s v="17603111"/>
    <s v="5.8"/>
    <s v="122"/>
    <s v="Lần 2"/>
    <n v="8"/>
    <n v="2"/>
    <n v="4.5"/>
    <m/>
    <n v="9.5"/>
    <n v="8"/>
    <n v="8"/>
    <n v="9.5"/>
    <n v="8"/>
    <s v="Đậu"/>
    <n v="7.1499999999999995"/>
    <s v="Trung bình khá"/>
    <m/>
    <s v="Trung bình khá"/>
    <m/>
    <m/>
    <s v="Trung bình khá"/>
    <s v="Thi lại tốt nghiệp 2 môn"/>
    <x v="6"/>
  </r>
  <r>
    <n v="4"/>
    <x v="1"/>
    <s v="17603059"/>
    <s v="Nguyễn Tấn"/>
    <s v="Thành"/>
    <s v="17603111"/>
    <n v="6.1"/>
    <s v="122"/>
    <s v="Lần 1"/>
    <s v="X"/>
    <s v="X"/>
    <s v="X"/>
    <n v="5"/>
    <n v="9"/>
    <n v="8"/>
    <n v="5"/>
    <n v="9"/>
    <n v="8"/>
    <s v="Đậu"/>
    <n v="7.2166666666666659"/>
    <s v="Khá"/>
    <s v="Khá"/>
    <m/>
    <m/>
    <m/>
    <m/>
    <m/>
    <x v="6"/>
  </r>
  <r>
    <n v="5"/>
    <x v="1"/>
    <s v="17603101"/>
    <s v="Nguyễn Ngọc Thủy"/>
    <s v="Tiên"/>
    <s v="17603111"/>
    <s v="6"/>
    <s v="122"/>
    <s v="Lần 2"/>
    <n v="9"/>
    <n v="2.5"/>
    <n v="5"/>
    <m/>
    <n v="9"/>
    <m/>
    <n v="9"/>
    <n v="9"/>
    <n v="5"/>
    <s v="Đậu"/>
    <n v="6.166666666666667"/>
    <s v="Trung bình khá"/>
    <m/>
    <s v="Trung bình khá"/>
    <m/>
    <m/>
    <m/>
    <m/>
    <x v="6"/>
  </r>
  <r>
    <n v="6"/>
    <x v="1"/>
    <s v="17603073"/>
    <s v="Cao Thị Ngọc"/>
    <s v="Trâm"/>
    <s v="17603111"/>
    <n v="5.7"/>
    <s v="122"/>
    <s v="Lần 1"/>
    <s v="X"/>
    <s v="X"/>
    <s v="X"/>
    <n v="5"/>
    <n v="4"/>
    <n v="5.5"/>
    <n v="5"/>
    <n v="4"/>
    <n v="5.5"/>
    <s v="Rớt"/>
    <m/>
    <m/>
    <m/>
    <m/>
    <m/>
    <s v="Rớt"/>
    <m/>
    <m/>
    <x v="6"/>
  </r>
  <r>
    <n v="7"/>
    <x v="1"/>
    <s v="17603027"/>
    <s v="Trần Minh"/>
    <s v="Khôi"/>
    <s v="17603111"/>
    <s v="6.2"/>
    <s v="122"/>
    <s v="Lần 4"/>
    <n v="7"/>
    <n v="4"/>
    <n v="6"/>
    <m/>
    <n v="10"/>
    <m/>
    <n v="7"/>
    <n v="10"/>
    <n v="6"/>
    <s v="Đậu"/>
    <n v="6.7666666666666666"/>
    <s v="Trung bình"/>
    <m/>
    <m/>
    <s v="Trung bình"/>
    <m/>
    <s v="Trung bình"/>
    <s v="Thi lại tốt nghiệp 3 môn"/>
    <x v="6"/>
  </r>
  <r>
    <n v="8"/>
    <x v="1"/>
    <s v="17603084"/>
    <s v="Nguyễn Thị Mai"/>
    <s v="Trinh"/>
    <s v="17603111"/>
    <s v="6.1"/>
    <s v="122"/>
    <s v="Lần 2"/>
    <n v="7.5"/>
    <n v="1"/>
    <n v="4"/>
    <m/>
    <s v="9,5"/>
    <n v="8.5"/>
    <n v="7.5"/>
    <n v="9.5"/>
    <n v="8.5"/>
    <s v="Đậu"/>
    <n v="7.4666666666666659"/>
    <s v="Trung bình khá"/>
    <m/>
    <s v="Trung bình khá"/>
    <m/>
    <m/>
    <s v="Trung bình khá"/>
    <s v="Thi lại tốt nghiệp 2 môn"/>
    <x v="6"/>
  </r>
  <r>
    <n v="9"/>
    <x v="1"/>
    <s v="17603033"/>
    <s v="Trần Lê Quỳnh"/>
    <s v="Nga"/>
    <s v="17603111"/>
    <s v="5.7"/>
    <s v="122"/>
    <s v="Lần 3"/>
    <n v="6.5"/>
    <n v="5"/>
    <n v="4"/>
    <m/>
    <m/>
    <n v="6.5"/>
    <n v="6.5"/>
    <n v="5"/>
    <n v="6.5"/>
    <s v="Đậu"/>
    <n v="5.8500000000000005"/>
    <s v="Trung bình"/>
    <m/>
    <m/>
    <s v="Trung bình "/>
    <m/>
    <m/>
    <m/>
    <x v="6"/>
  </r>
  <r>
    <n v="10"/>
    <x v="2"/>
    <s v="18603062"/>
    <s v="Nguyễn Thị Anh"/>
    <s v="Thư"/>
    <s v="18603111"/>
    <s v="5.8"/>
    <s v="122"/>
    <s v="Lần 2"/>
    <n v="7"/>
    <n v="2"/>
    <n v="4.5"/>
    <m/>
    <n v="7"/>
    <n v="6.5"/>
    <n v="7"/>
    <n v="7"/>
    <n v="6.5"/>
    <s v="Đậu"/>
    <n v="6.2333333333333334"/>
    <s v="Trung bình khá"/>
    <m/>
    <s v="Trung bình khá"/>
    <m/>
    <m/>
    <m/>
    <m/>
    <x v="6"/>
  </r>
  <r>
    <n v="11"/>
    <x v="2"/>
    <s v="18603010"/>
    <s v="Nguyễn Thị Minh"/>
    <s v="Huyền"/>
    <s v="18603111"/>
    <s v="6.1"/>
    <s v="122"/>
    <s v="Lần 3"/>
    <n v="4"/>
    <n v="8.5"/>
    <n v="7.5"/>
    <n v="5.5"/>
    <m/>
    <m/>
    <n v="5.5"/>
    <n v="8.5"/>
    <n v="7.5"/>
    <s v="Đậu"/>
    <n v="6.9666666666666659"/>
    <s v="Trung bình khá"/>
    <m/>
    <s v="Trung bình khá"/>
    <m/>
    <m/>
    <s v="Trung bình khá"/>
    <s v="Môn Chính trị thi lại 2 lần"/>
    <x v="6"/>
  </r>
  <r>
    <n v="12"/>
    <x v="2"/>
    <s v="18603081"/>
    <s v="Nguyễn Thị Kiều"/>
    <s v="Trinh"/>
    <s v="18603111"/>
    <s v="5.9"/>
    <s v="122"/>
    <s v="Lần 3"/>
    <n v="8.5"/>
    <n v="3.5"/>
    <n v="5"/>
    <m/>
    <s v="9,5"/>
    <m/>
    <n v="8.5"/>
    <n v="9.5"/>
    <n v="5"/>
    <s v="Đậu"/>
    <n v="6.2"/>
    <s v="Trung bình khá"/>
    <m/>
    <s v="Trung bình khá"/>
    <m/>
    <m/>
    <m/>
    <s v="Môn LTTH thi lại 2 lần"/>
    <x v="6"/>
  </r>
  <r>
    <n v="13"/>
    <x v="2"/>
    <s v="18603120"/>
    <s v="Lưu Ái"/>
    <s v="Linh"/>
    <s v="18603111"/>
    <s v="6.9"/>
    <s v="122"/>
    <s v="Lần 2"/>
    <n v="5"/>
    <n v="2.5"/>
    <n v="6.5"/>
    <m/>
    <n v="4"/>
    <m/>
    <n v="5"/>
    <n v="4"/>
    <n v="6.5"/>
    <s v="Rớt"/>
    <m/>
    <m/>
    <m/>
    <m/>
    <m/>
    <s v="Rớt"/>
    <m/>
    <m/>
    <x v="6"/>
  </r>
  <r>
    <n v="14"/>
    <x v="3"/>
    <s v="19603030"/>
    <s v="Bùi Phạm Quỳnh"/>
    <s v="Trâm"/>
    <s v="19603111"/>
    <s v="5.6"/>
    <s v="120"/>
    <s v="Lần 2"/>
    <n v="6"/>
    <n v="2.5"/>
    <n v="3.5"/>
    <m/>
    <n v="6"/>
    <n v="7"/>
    <n v="6"/>
    <n v="6"/>
    <n v="7"/>
    <s v="Đậu"/>
    <n v="6.1333333333333329"/>
    <s v="Trung bình khá"/>
    <m/>
    <s v="Trung bình khá"/>
    <m/>
    <m/>
    <m/>
    <m/>
    <x v="6"/>
  </r>
  <r>
    <n v="15"/>
    <x v="3"/>
    <s v="19603072"/>
    <s v="Đặng Thị Xuân"/>
    <s v="Tân"/>
    <s v="19603111"/>
    <s v="5.4"/>
    <s v="120"/>
    <s v="Lần 1"/>
    <s v="X"/>
    <s v="X"/>
    <s v="X"/>
    <n v="5"/>
    <n v="9"/>
    <n v="7.5"/>
    <n v="5"/>
    <n v="9"/>
    <n v="7.5"/>
    <s v="Đậu"/>
    <n v="6.7"/>
    <s v="Trung bình khá"/>
    <m/>
    <s v="Trung bình khá"/>
    <m/>
    <m/>
    <m/>
    <m/>
    <x v="6"/>
  </r>
  <r>
    <n v="16"/>
    <x v="3"/>
    <s v="19603075"/>
    <s v="Nguyễn Thị Như"/>
    <s v="Ý"/>
    <s v="19603111"/>
    <s v="5.6"/>
    <s v="120"/>
    <s v="Lần 2"/>
    <n v="8.5"/>
    <n v="2.5"/>
    <n v="5"/>
    <m/>
    <n v="8.5"/>
    <m/>
    <n v="8.5"/>
    <n v="8.5"/>
    <n v="5"/>
    <s v="Đậu"/>
    <n v="5.8833333333333329"/>
    <s v="Trung bình"/>
    <m/>
    <m/>
    <s v="Trung bình"/>
    <m/>
    <m/>
    <m/>
    <x v="6"/>
  </r>
  <r>
    <n v="17"/>
    <x v="3"/>
    <s v="19603031"/>
    <s v="Lê Ngọc"/>
    <s v="Trân"/>
    <s v="19603111"/>
    <s v="6.5"/>
    <s v="120"/>
    <s v="Lần 2"/>
    <n v="7"/>
    <n v="4"/>
    <n v="7.5"/>
    <m/>
    <n v="10"/>
    <m/>
    <n v="7"/>
    <n v="10"/>
    <n v="7.5"/>
    <s v="Đậu"/>
    <n v="7.416666666666667"/>
    <s v="Khá"/>
    <s v="Khá"/>
    <m/>
    <m/>
    <m/>
    <m/>
    <m/>
    <x v="6"/>
  </r>
  <r>
    <n v="18"/>
    <x v="3"/>
    <s v="19603044"/>
    <s v="Nguyễn Thị Tuyết"/>
    <s v="Trang"/>
    <s v="19603111"/>
    <s v="6.1"/>
    <s v="120"/>
    <s v="Lần 2"/>
    <n v="7"/>
    <n v="2.5"/>
    <n v="6"/>
    <m/>
    <n v="6"/>
    <m/>
    <n v="7"/>
    <n v="6"/>
    <n v="6"/>
    <s v="Đậu"/>
    <n v="6.05"/>
    <s v="Trung bình khá"/>
    <m/>
    <s v="Trung bình khá"/>
    <m/>
    <m/>
    <m/>
    <m/>
    <x v="6"/>
  </r>
  <r>
    <n v="19"/>
    <x v="3"/>
    <s v="19603034"/>
    <s v="Trần Thị Bích"/>
    <s v="Tuyền"/>
    <s v="19603111"/>
    <s v="6.1"/>
    <s v="120"/>
    <s v="Lần 2"/>
    <n v="9"/>
    <n v="4"/>
    <n v="5.5"/>
    <m/>
    <n v="9"/>
    <m/>
    <n v="9"/>
    <n v="9"/>
    <n v="5.5"/>
    <s v="Đậu"/>
    <n v="6.3833333333333329"/>
    <s v="Trung bình khá"/>
    <m/>
    <s v="Trung bình khá"/>
    <m/>
    <m/>
    <m/>
    <m/>
    <x v="6"/>
  </r>
  <r>
    <n v="20"/>
    <x v="3"/>
    <s v="19603011"/>
    <s v="Đặng Thị Thanh"/>
    <s v="Hoa"/>
    <s v="19603111"/>
    <s v="6.2"/>
    <s v="120"/>
    <s v="Lần 2"/>
    <n v="8.5"/>
    <n v="4.5"/>
    <n v="6.5"/>
    <m/>
    <n v="10"/>
    <m/>
    <n v="8.5"/>
    <n v="10"/>
    <n v="6.5"/>
    <s v="Đậu"/>
    <n v="6.9333333333333336"/>
    <s v="Trung bình khá"/>
    <m/>
    <s v="Trung bình khá"/>
    <m/>
    <m/>
    <m/>
    <m/>
    <x v="6"/>
  </r>
  <r>
    <n v="21"/>
    <x v="3"/>
    <s v="19603015"/>
    <s v="Nguyễn Thị Tiểu"/>
    <s v="Linh"/>
    <s v="19603111"/>
    <s v="5.7"/>
    <s v="120"/>
    <s v="Lần 3"/>
    <n v="5.5"/>
    <n v="5.5"/>
    <n v="4.5"/>
    <m/>
    <m/>
    <n v="2"/>
    <n v="5.5"/>
    <n v="5.5"/>
    <n v="4.5"/>
    <s v="Rớt"/>
    <m/>
    <m/>
    <m/>
    <m/>
    <m/>
    <s v="Rớt"/>
    <m/>
    <m/>
    <x v="6"/>
  </r>
  <r>
    <n v="22"/>
    <x v="3"/>
    <s v="19614002"/>
    <s v="Nguyễn Thị"/>
    <s v="Giang"/>
    <s v="19603111"/>
    <s v="6.1"/>
    <s v="120"/>
    <s v="Lần 2"/>
    <n v="9"/>
    <n v="2.5"/>
    <n v="5"/>
    <m/>
    <n v="7.5"/>
    <m/>
    <n v="9"/>
    <n v="7.5"/>
    <n v="5"/>
    <s v="Đậu"/>
    <n v="5.9666666666666659"/>
    <s v="Trung bình khá"/>
    <m/>
    <s v="Trung bình khá"/>
    <m/>
    <m/>
    <m/>
    <m/>
    <x v="6"/>
  </r>
  <r>
    <n v="23"/>
    <x v="3"/>
    <s v="19603033"/>
    <s v="Đổ Nguyễn Ngọc"/>
    <s v="Tuyền"/>
    <s v="19603111"/>
    <s v="6.2"/>
    <s v="120"/>
    <s v="Lần 2"/>
    <n v="7.5"/>
    <n v="4"/>
    <n v="5.5"/>
    <m/>
    <n v="10"/>
    <m/>
    <n v="7.5"/>
    <n v="10"/>
    <n v="5.5"/>
    <s v="Đậu"/>
    <n v="6.6000000000000005"/>
    <s v="Trung bình khá"/>
    <m/>
    <s v="Trung bình khá"/>
    <m/>
    <m/>
    <m/>
    <m/>
    <x v="6"/>
  </r>
  <r>
    <n v="24"/>
    <x v="3"/>
    <s v="17603117"/>
    <s v="Nguyễn Hữu"/>
    <s v="Thiện"/>
    <s v="19603111"/>
    <s v="5.9"/>
    <s v="120"/>
    <s v="Lần 2"/>
    <n v="8.5"/>
    <n v="2.5"/>
    <n v="4"/>
    <m/>
    <n v="5.5"/>
    <n v="6"/>
    <n v="8.5"/>
    <n v="5.5"/>
    <n v="6"/>
    <s v="Đậu"/>
    <n v="5.8666666666666671"/>
    <s v="Trung bình"/>
    <m/>
    <m/>
    <s v="Trung bình"/>
    <m/>
    <m/>
    <m/>
    <x v="6"/>
  </r>
  <r>
    <n v="25"/>
    <x v="3"/>
    <s v="19603022"/>
    <s v="Trần Hiếu"/>
    <s v="Nhi"/>
    <s v="19603111"/>
    <s v="6"/>
    <s v="120"/>
    <s v="Lần 2"/>
    <n v="8"/>
    <n v="2"/>
    <n v="2.5"/>
    <m/>
    <n v="8"/>
    <n v="8.5"/>
    <n v="8"/>
    <n v="8"/>
    <n v="8.5"/>
    <s v="Đậu"/>
    <n v="7.166666666666667"/>
    <s v="Trung bình khá"/>
    <m/>
    <s v="Trung bình khá"/>
    <m/>
    <m/>
    <s v="Trung bình khá"/>
    <s v="Thi lại tốt nghiệp 2 môn"/>
    <x v="6"/>
  </r>
  <r>
    <n v="26"/>
    <x v="3"/>
    <s v="19603016"/>
    <s v="Phan Thị Kim"/>
    <s v="Loan"/>
    <s v="19603111"/>
    <s v="5.9"/>
    <s v="120"/>
    <s v="Lần 2"/>
    <n v="7.5"/>
    <n v="1.5"/>
    <n v="4.5"/>
    <m/>
    <n v="9"/>
    <n v="9"/>
    <n v="7.5"/>
    <n v="9"/>
    <n v="9"/>
    <s v="Đậu"/>
    <n v="7.45"/>
    <s v="Trung bình khá"/>
    <m/>
    <s v="Trung bình khá"/>
    <m/>
    <m/>
    <s v="Trung bình khá"/>
    <s v="Thi lại tốt nghiệp 2 môn"/>
    <x v="6"/>
  </r>
  <r>
    <n v="27"/>
    <x v="3"/>
    <s v="19603041"/>
    <s v="Đinh Thị Yến"/>
    <s v="Nhi"/>
    <s v="19603111"/>
    <s v="5.9"/>
    <s v="120"/>
    <s v="Lần 2"/>
    <n v="8"/>
    <n v="2"/>
    <n v="4"/>
    <m/>
    <n v="9"/>
    <n v="8"/>
    <n v="8"/>
    <n v="9"/>
    <n v="8"/>
    <s v="Đậu"/>
    <n v="7.1166666666666671"/>
    <s v="Trung bình khá"/>
    <m/>
    <s v="Trung bình khá"/>
    <m/>
    <m/>
    <s v="Trung bình khá"/>
    <s v="Thi lại tốt nghiệp 2 môn"/>
    <x v="6"/>
  </r>
  <r>
    <n v="28"/>
    <x v="3"/>
    <s v="19603002"/>
    <s v="Đinh Thị Vân"/>
    <s v="Anh"/>
    <s v="19603111"/>
    <s v="5.8"/>
    <s v="120"/>
    <s v="Lần 2"/>
    <n v="8"/>
    <n v="1.5"/>
    <n v="3"/>
    <m/>
    <n v="5.5"/>
    <n v="3"/>
    <n v="8"/>
    <n v="5.5"/>
    <n v="3"/>
    <s v="Rớt"/>
    <m/>
    <m/>
    <m/>
    <m/>
    <m/>
    <s v="Rớt"/>
    <m/>
    <m/>
    <x v="6"/>
  </r>
  <r>
    <n v="29"/>
    <x v="3"/>
    <s v="19603017"/>
    <s v="Nguyễn Khánh"/>
    <s v="Luân"/>
    <s v="19603111"/>
    <s v="5.8"/>
    <s v="120"/>
    <s v="Lần 3"/>
    <n v="6"/>
    <n v="5.5"/>
    <n v="3.5"/>
    <m/>
    <m/>
    <n v="2.5"/>
    <n v="6"/>
    <n v="5.5"/>
    <n v="3.5"/>
    <s v="Rớt"/>
    <m/>
    <m/>
    <m/>
    <m/>
    <m/>
    <s v="Rớt"/>
    <m/>
    <m/>
    <x v="6"/>
  </r>
  <r>
    <n v="30"/>
    <x v="3"/>
    <s v="19603073"/>
    <s v="Lê Thị"/>
    <s v="Diệu"/>
    <s v="19603111"/>
    <s v="6.8"/>
    <s v="120"/>
    <s v="Lần 2"/>
    <n v="9"/>
    <n v="3"/>
    <n v="5"/>
    <m/>
    <n v="6"/>
    <m/>
    <n v="9"/>
    <n v="6"/>
    <n v="5"/>
    <s v="Đậu"/>
    <n v="6.0666666666666664"/>
    <s v="Trung bình khá"/>
    <m/>
    <s v="Trung bình khá"/>
    <m/>
    <m/>
    <m/>
    <m/>
    <x v="6"/>
  </r>
  <r>
    <n v="31"/>
    <x v="3"/>
    <s v="19603032"/>
    <s v="Trương Đoàn Quỳnh"/>
    <s v="Trân"/>
    <s v="19603111"/>
    <s v="6.1"/>
    <s v="120"/>
    <s v="Lần 2"/>
    <n v="8"/>
    <n v="3"/>
    <n v="6.5"/>
    <m/>
    <n v="6"/>
    <m/>
    <n v="8"/>
    <n v="6"/>
    <n v="6.5"/>
    <s v="Đậu"/>
    <n v="6.2166666666666659"/>
    <s v="Trung bình khá"/>
    <m/>
    <s v="Trung bình khá"/>
    <m/>
    <m/>
    <m/>
    <m/>
    <x v="6"/>
  </r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1"/>
    <s v="17604022"/>
    <s v="Nguyễn Huy"/>
    <s v="Cường"/>
    <s v="17604111"/>
    <n v="6.8"/>
    <n v="117"/>
    <s v="Lần 2"/>
    <s v="V"/>
    <s v="V"/>
    <s v="V"/>
    <n v="8"/>
    <n v="7.5"/>
    <n v="8"/>
    <n v="8"/>
    <n v="7.5"/>
    <n v="8"/>
    <s v="Đậu"/>
    <n v="7.3166666666666664"/>
    <s v="Trung bình"/>
    <m/>
    <m/>
    <s v="Trung bình"/>
    <m/>
    <s v="Trung bình"/>
    <s v="Thi lại tốt nghiệp 3 môn"/>
    <x v="7"/>
  </r>
  <r>
    <n v="2"/>
    <x v="3"/>
    <s v="19604010"/>
    <s v="Lê Minh"/>
    <s v="Khang"/>
    <s v="19604111"/>
    <s v="7.4"/>
    <s v="115"/>
    <s v="Lần 3"/>
    <n v="3"/>
    <n v="7.5"/>
    <n v="8.5"/>
    <n v="7"/>
    <m/>
    <m/>
    <n v="7"/>
    <n v="7.5"/>
    <n v="8.5"/>
    <s v="Đậu"/>
    <n v="7.7833333333333341"/>
    <s v="Trung bình khá"/>
    <m/>
    <s v="Trung bình khá"/>
    <m/>
    <m/>
    <s v="Trung bình khá"/>
    <s v="Môn Chính trị thi lại 2 lần"/>
    <x v="7"/>
  </r>
  <r>
    <n v="3"/>
    <x v="3"/>
    <s v="41503093"/>
    <s v="Nguyễn Việt"/>
    <s v="Thắng"/>
    <s v="19604111"/>
    <s v="6.9"/>
    <s v="115"/>
    <s v="Lần 2"/>
    <n v="2.5"/>
    <n v="5.5"/>
    <s v="8.0"/>
    <n v="5"/>
    <m/>
    <m/>
    <n v="5"/>
    <n v="5.5"/>
    <n v="8"/>
    <s v="Đậu"/>
    <n v="7.0333333333333341"/>
    <s v="Khá"/>
    <s v="Khá"/>
    <m/>
    <m/>
    <m/>
    <m/>
    <m/>
    <x v="7"/>
  </r>
  <r>
    <n v="4"/>
    <x v="3"/>
    <s v="19604005"/>
    <s v="Nguyễn Tấn"/>
    <s v="Hưng"/>
    <s v="19604111"/>
    <s v="6.7"/>
    <s v="115"/>
    <s v="Lần 2"/>
    <n v="0"/>
    <n v="5.5"/>
    <s v="7.5"/>
    <n v="6.5"/>
    <m/>
    <m/>
    <n v="6.5"/>
    <n v="5.5"/>
    <n v="7.5"/>
    <s v="Đậu"/>
    <n v="6.7666666666666666"/>
    <s v="Trung bình khá"/>
    <m/>
    <s v="Trung bình khá"/>
    <m/>
    <m/>
    <m/>
    <m/>
    <x v="7"/>
  </r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2"/>
    <s v="18607017"/>
    <s v="Nguyễn Tấn Nguyên"/>
    <s v="Khoa"/>
    <s v="18607211"/>
    <s v="6.1"/>
    <n v="115"/>
    <s v="Lần 2"/>
    <n v="0"/>
    <n v="2.5"/>
    <s v="V"/>
    <n v="2"/>
    <n v="6"/>
    <n v="5.5"/>
    <n v="2"/>
    <n v="6"/>
    <n v="5.5"/>
    <s v="Rớt"/>
    <m/>
    <m/>
    <m/>
    <m/>
    <m/>
    <s v="Rớt"/>
    <m/>
    <m/>
    <x v="8"/>
  </r>
  <r>
    <n v="2"/>
    <x v="2"/>
    <s v="18607044"/>
    <s v="Huỳnh Nhật"/>
    <s v="Duy"/>
    <s v="18607211"/>
    <s v="6.4"/>
    <n v="115"/>
    <s v="Lần 3"/>
    <n v="1.5"/>
    <n v="4"/>
    <n v="6"/>
    <n v="2.5"/>
    <n v="7.5"/>
    <m/>
    <n v="2.5"/>
    <n v="7.5"/>
    <n v="6"/>
    <s v="Rớt"/>
    <m/>
    <m/>
    <m/>
    <m/>
    <m/>
    <s v="Rớt"/>
    <m/>
    <m/>
    <x v="8"/>
  </r>
  <r>
    <n v="3"/>
    <x v="2"/>
    <s v="18607075"/>
    <s v="Bùi Văn"/>
    <s v="Chắt"/>
    <s v="18607211"/>
    <s v="6.5"/>
    <n v="115"/>
    <s v="Lần 3"/>
    <n v="3"/>
    <n v="5.5"/>
    <s v="5.0"/>
    <n v="5"/>
    <m/>
    <m/>
    <n v="5"/>
    <n v="5.5"/>
    <n v="5"/>
    <s v="Đậu"/>
    <n v="5.833333333333333"/>
    <s v="Trung bình"/>
    <m/>
    <m/>
    <s v="Trung bình"/>
    <m/>
    <m/>
    <m/>
    <x v="8"/>
  </r>
  <r>
    <n v="4"/>
    <x v="2"/>
    <s v="18607148"/>
    <s v="Quách Phạm Hoàng"/>
    <s v="Khải"/>
    <s v="18607211"/>
    <s v="6.7"/>
    <n v="115"/>
    <s v="Lần 3"/>
    <n v="3.5"/>
    <n v="6.5"/>
    <n v="6.5"/>
    <n v="2"/>
    <m/>
    <m/>
    <n v="3.5"/>
    <n v="6.5"/>
    <n v="6.5"/>
    <s v="Rớt"/>
    <m/>
    <m/>
    <m/>
    <m/>
    <m/>
    <s v="Rớt"/>
    <m/>
    <m/>
    <x v="8"/>
  </r>
  <r>
    <n v="5"/>
    <x v="2"/>
    <s v="18607014"/>
    <s v="Nguyễn Đình"/>
    <s v="Hải"/>
    <s v="18607211"/>
    <s v="6.3"/>
    <n v="115"/>
    <s v="Lần 3"/>
    <n v="3.5"/>
    <n v="7.5"/>
    <n v="7"/>
    <n v="5.5"/>
    <m/>
    <m/>
    <n v="5.5"/>
    <n v="7.5"/>
    <n v="7"/>
    <s v="Đậu"/>
    <n v="6.7333333333333334"/>
    <s v="Trung bình khá"/>
    <m/>
    <s v="Trung bình khá"/>
    <m/>
    <m/>
    <m/>
    <s v="Môn LTTH thi lại 2 lần"/>
    <x v="8"/>
  </r>
  <r>
    <n v="6"/>
    <x v="3"/>
    <s v="19607020"/>
    <s v="Phạm Võ Minh"/>
    <s v="Hưng"/>
    <s v="19607211"/>
    <s v="6.5"/>
    <s v="113"/>
    <s v="Lần 2"/>
    <n v="0"/>
    <n v="5"/>
    <s v="6.0"/>
    <n v="8"/>
    <m/>
    <m/>
    <n v="8"/>
    <n v="5"/>
    <n v="6"/>
    <s v="Đậu"/>
    <n v="6.083333333333333"/>
    <s v="Trung bình khá"/>
    <m/>
    <s v="Trung bình khá"/>
    <m/>
    <m/>
    <m/>
    <m/>
    <x v="8"/>
  </r>
  <r>
    <n v="7"/>
    <x v="3"/>
    <s v="19607038"/>
    <s v="Phạm Xuân"/>
    <s v="Thắng"/>
    <s v="19607211"/>
    <s v="6.1"/>
    <s v="113"/>
    <s v="Lần 2"/>
    <n v="5.5"/>
    <n v="3.5"/>
    <s v="5.0"/>
    <m/>
    <n v="7"/>
    <m/>
    <n v="5.5"/>
    <n v="7"/>
    <n v="5"/>
    <s v="Đậu"/>
    <n v="5.8833333333333329"/>
    <s v="Trung bình"/>
    <m/>
    <m/>
    <s v="Trung bình"/>
    <m/>
    <m/>
    <m/>
    <x v="8"/>
  </r>
  <r>
    <n v="8"/>
    <x v="3"/>
    <s v="19607084"/>
    <s v="Trần Quốc"/>
    <s v="Trung"/>
    <s v="19607211"/>
    <s v="6.4"/>
    <s v="113"/>
    <s v="Lần 2"/>
    <n v="0.5"/>
    <n v="5"/>
    <s v="5.0"/>
    <n v="3"/>
    <m/>
    <m/>
    <n v="3"/>
    <n v="5"/>
    <n v="5"/>
    <s v="Rớt"/>
    <m/>
    <m/>
    <m/>
    <m/>
    <m/>
    <s v="Rớt"/>
    <m/>
    <m/>
    <x v="8"/>
  </r>
  <r>
    <n v="9"/>
    <x v="3"/>
    <s v="19607001"/>
    <s v="Cao Long"/>
    <s v="Ẩn"/>
    <s v="19607211"/>
    <s v="6.7"/>
    <s v="113"/>
    <s v="Lần 2"/>
    <n v="1.5"/>
    <n v="7.5"/>
    <s v="5.0"/>
    <n v="6.5"/>
    <m/>
    <m/>
    <n v="6.5"/>
    <n v="7.5"/>
    <n v="5"/>
    <s v="Đậu"/>
    <n v="6.2666666666666666"/>
    <s v="Trung bình khá"/>
    <m/>
    <s v="Trung bình khá"/>
    <m/>
    <m/>
    <m/>
    <m/>
    <x v="8"/>
  </r>
  <r>
    <n v="10"/>
    <x v="3"/>
    <s v="19607023"/>
    <s v="Nguyễn Trung"/>
    <s v="Kiên"/>
    <s v="19607211"/>
    <s v="6.4"/>
    <s v="113"/>
    <s v="Lần 2"/>
    <n v="0.5"/>
    <n v="6"/>
    <s v="5.0"/>
    <n v="5"/>
    <m/>
    <m/>
    <n v="5"/>
    <n v="6"/>
    <n v="5"/>
    <s v="Đậu"/>
    <n v="5.8666666666666671"/>
    <s v="Trung bình"/>
    <m/>
    <m/>
    <s v="Trung bình"/>
    <m/>
    <m/>
    <m/>
    <x v="8"/>
  </r>
  <r>
    <n v="11"/>
    <x v="3"/>
    <s v="19607025"/>
    <s v="Trương Vĩnh"/>
    <s v="Kỳ"/>
    <s v="19607211"/>
    <s v="6.1"/>
    <s v="113"/>
    <s v="Lần 3"/>
    <n v="2.5"/>
    <n v="5"/>
    <s v="5.0"/>
    <n v="5.5"/>
    <m/>
    <m/>
    <n v="5.5"/>
    <n v="5"/>
    <n v="5"/>
    <s v="Đậu"/>
    <n v="5.55"/>
    <s v="Trung bình"/>
    <m/>
    <m/>
    <s v="Trung bình"/>
    <m/>
    <m/>
    <m/>
    <x v="8"/>
  </r>
  <r>
    <n v="12"/>
    <x v="3"/>
    <s v="19607033"/>
    <s v="Huỳnh Tấn"/>
    <s v="Phúc"/>
    <s v="19607211"/>
    <s v="6.5"/>
    <s v="113"/>
    <s v="Lần 2"/>
    <n v="2.5"/>
    <n v="6"/>
    <s v="5.5"/>
    <n v="7"/>
    <m/>
    <m/>
    <n v="7"/>
    <n v="6"/>
    <n v="5.5"/>
    <s v="Đậu"/>
    <n v="6.083333333333333"/>
    <s v="Trung bình khá"/>
    <m/>
    <s v="Trung bình khá"/>
    <m/>
    <m/>
    <m/>
    <m/>
    <x v="8"/>
  </r>
  <r>
    <n v="13"/>
    <x v="3"/>
    <s v="19607019"/>
    <s v="Lù Quốc"/>
    <s v="Hưng"/>
    <s v="19607211"/>
    <s v="7.2"/>
    <s v="113"/>
    <s v="Lần 3"/>
    <n v="2.5"/>
    <n v="5.5"/>
    <n v="7.5"/>
    <n v="5"/>
    <m/>
    <m/>
    <n v="5"/>
    <n v="5.5"/>
    <n v="7.5"/>
    <s v="Đậu"/>
    <n v="7.0166666666666666"/>
    <s v="Trung bình khá"/>
    <m/>
    <s v="Trung bình khá"/>
    <m/>
    <m/>
    <s v="Trung bình khá"/>
    <s v="Môn Chính trị thi lại 2 lần"/>
    <x v="8"/>
  </r>
  <r>
    <n v="14"/>
    <x v="3"/>
    <s v="19607089"/>
    <s v="Nguyễn Khương"/>
    <s v="Hiếu"/>
    <s v="19607211"/>
    <s v="6.4"/>
    <s v="113"/>
    <s v="Lần 2"/>
    <n v="1"/>
    <n v="5"/>
    <s v="5.5"/>
    <n v="0"/>
    <m/>
    <m/>
    <n v="1"/>
    <n v="5"/>
    <n v="5.5"/>
    <s v="Rớt"/>
    <m/>
    <m/>
    <m/>
    <m/>
    <m/>
    <s v="Rớt"/>
    <m/>
    <m/>
    <x v="8"/>
  </r>
  <r>
    <n v="15"/>
    <x v="3"/>
    <s v="18607077"/>
    <s v="Lê Đặng Tuấn"/>
    <s v="Khôi"/>
    <s v="19607211"/>
    <n v="7.1"/>
    <s v="113"/>
    <s v="Lần 2"/>
    <n v="4"/>
    <n v="6.5"/>
    <s v="5.5"/>
    <n v="5.5"/>
    <m/>
    <m/>
    <n v="5.5"/>
    <n v="6.5"/>
    <n v="5.5"/>
    <s v="Đậu"/>
    <n v="6.4666666666666659"/>
    <s v="Trung bình khá"/>
    <m/>
    <s v="Trung bình khá"/>
    <m/>
    <m/>
    <m/>
    <m/>
    <x v="8"/>
  </r>
  <r>
    <n v="16"/>
    <x v="3"/>
    <s v="19607117"/>
    <s v="Đỗ Thành"/>
    <s v="Phú"/>
    <s v="19607211"/>
    <s v="6.5"/>
    <s v="113"/>
    <s v="Lần 3"/>
    <n v="6"/>
    <n v="6"/>
    <s v="V"/>
    <m/>
    <m/>
    <n v="5"/>
    <n v="6"/>
    <n v="6"/>
    <n v="5"/>
    <s v="Đậu"/>
    <n v="5.916666666666667"/>
    <s v="Trung bình"/>
    <m/>
    <m/>
    <s v="Trung bình"/>
    <m/>
    <m/>
    <m/>
    <x v="8"/>
  </r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2"/>
    <s v="18613150"/>
    <s v="Trần Thụy Ngọc "/>
    <s v="Duyên"/>
    <s v="18613111"/>
    <n v="6.5"/>
    <n v="133"/>
    <s v="Lần 1"/>
    <s v="X"/>
    <s v="X"/>
    <s v="X"/>
    <n v="5.5"/>
    <n v="9"/>
    <n v="7"/>
    <n v="5.5"/>
    <n v="9"/>
    <n v="7"/>
    <s v="Đậu"/>
    <n v="7.083333333333333"/>
    <s v="Khá"/>
    <s v="Khá"/>
    <m/>
    <m/>
    <m/>
    <m/>
    <m/>
    <x v="9"/>
  </r>
  <r>
    <n v="2"/>
    <x v="2"/>
    <s v="18613068"/>
    <s v="Hồ Thị Thanh"/>
    <s v="Phương"/>
    <s v="18613111"/>
    <s v="6.2"/>
    <n v="133"/>
    <s v="Lần 3"/>
    <n v="4"/>
    <n v="6"/>
    <n v="6"/>
    <n v="0"/>
    <m/>
    <m/>
    <n v="4"/>
    <n v="6"/>
    <n v="6"/>
    <s v="Rớt"/>
    <m/>
    <m/>
    <m/>
    <m/>
    <m/>
    <s v="Rớt"/>
    <m/>
    <m/>
    <x v="9"/>
  </r>
  <r>
    <n v="3"/>
    <x v="2"/>
    <s v="18613149"/>
    <s v="Nguyễn Lục Phú"/>
    <s v="Duy"/>
    <s v="18613111"/>
    <s v="6.4"/>
    <n v="133"/>
    <s v="Lần 2"/>
    <n v="6.5"/>
    <n v="8"/>
    <n v="4"/>
    <m/>
    <m/>
    <n v="6"/>
    <n v="6.5"/>
    <n v="8"/>
    <n v="6"/>
    <s v="Đậu"/>
    <n v="6.5333333333333341"/>
    <s v="Trung bình khá"/>
    <m/>
    <s v="Trung bình khá"/>
    <m/>
    <m/>
    <m/>
    <m/>
    <x v="9"/>
  </r>
  <r>
    <n v="4"/>
    <x v="2"/>
    <s v="18613187"/>
    <s v="Nguyễn Thị Ngọc"/>
    <s v="Hạnh"/>
    <s v="18613111"/>
    <s v="6.8"/>
    <n v="133"/>
    <s v="Lần 3"/>
    <n v="0.5"/>
    <n v="5"/>
    <s v="V"/>
    <n v="5"/>
    <m/>
    <n v="5.5"/>
    <n v="5"/>
    <n v="5"/>
    <n v="5.5"/>
    <s v="Đậu"/>
    <n v="6.0666666666666664"/>
    <s v="Trung bình "/>
    <m/>
    <m/>
    <s v="Trung bình"/>
    <m/>
    <s v="Trung bình "/>
    <s v="Thi lại tốt nghiệp 3 môn"/>
    <x v="9"/>
  </r>
  <r>
    <n v="5"/>
    <x v="3"/>
    <s v="19613016"/>
    <s v="Lê Thị"/>
    <s v="Hà"/>
    <s v="19613111"/>
    <n v="6.1"/>
    <s v="131"/>
    <s v="Lần 1"/>
    <s v="X"/>
    <s v="X"/>
    <s v="X"/>
    <n v="3"/>
    <n v="7"/>
    <n v="2.5"/>
    <n v="3"/>
    <n v="7"/>
    <n v="2.5"/>
    <s v="Rớt"/>
    <m/>
    <m/>
    <m/>
    <m/>
    <m/>
    <s v="Rớt"/>
    <m/>
    <m/>
    <x v="9"/>
  </r>
  <r>
    <n v="6"/>
    <x v="3"/>
    <s v="19613067"/>
    <s v="Bùi Thị Anh"/>
    <s v="Thư"/>
    <s v="19613111"/>
    <s v="6.4"/>
    <s v="131"/>
    <s v="Lần 2"/>
    <n v="8"/>
    <n v="7.5"/>
    <n v="3.5"/>
    <m/>
    <m/>
    <n v="5"/>
    <n v="8"/>
    <n v="7.5"/>
    <n v="5"/>
    <s v="Đậu"/>
    <n v="6.1166666666666671"/>
    <s v="Trung bình khá"/>
    <m/>
    <s v="Trung bình khá"/>
    <m/>
    <m/>
    <m/>
    <m/>
    <x v="9"/>
  </r>
  <r>
    <n v="7"/>
    <x v="3"/>
    <s v="19613010"/>
    <s v="Trương Hồng"/>
    <s v="Diểm"/>
    <s v="19613111"/>
    <s v="6.5"/>
    <s v="131"/>
    <s v="Lần 3"/>
    <n v="7"/>
    <n v="6.5"/>
    <n v="4"/>
    <m/>
    <m/>
    <n v="5"/>
    <n v="7"/>
    <n v="6.5"/>
    <n v="5"/>
    <s v="Đậu"/>
    <n v="6"/>
    <s v="Trung bình khá"/>
    <m/>
    <s v="Trung bình khá"/>
    <m/>
    <m/>
    <m/>
    <s v="Môn THNN thi lại 2 lần"/>
    <x v="9"/>
  </r>
  <r>
    <n v="8"/>
    <x v="3"/>
    <s v="19613092"/>
    <s v="Nguyễn Võ Phương"/>
    <s v="Ân"/>
    <s v="19613111"/>
    <s v="6.4"/>
    <s v="131"/>
    <s v="Lần 3"/>
    <n v="6"/>
    <n v="5"/>
    <n v="4.5"/>
    <m/>
    <m/>
    <n v="6.5"/>
    <n v="6"/>
    <n v="5"/>
    <n v="6.5"/>
    <s v="Đậu"/>
    <n v="6.2"/>
    <s v="Trung bình khá"/>
    <m/>
    <s v="Trung bình khá"/>
    <m/>
    <m/>
    <m/>
    <s v="Môn THNN thi lại 2 lần"/>
    <x v="9"/>
  </r>
  <r>
    <n v="9"/>
    <x v="3"/>
    <s v="19613063"/>
    <s v="Trần Thanh"/>
    <s v="Thiên"/>
    <s v="19613111"/>
    <s v="6.5"/>
    <s v="131"/>
    <s v="Lần 2"/>
    <n v="5.5"/>
    <n v="8"/>
    <n v="4"/>
    <m/>
    <m/>
    <n v="7.5"/>
    <n v="5.5"/>
    <n v="8"/>
    <n v="7.5"/>
    <s v="Đậu"/>
    <n v="7.083333333333333"/>
    <s v="Khá"/>
    <s v="Khá"/>
    <m/>
    <m/>
    <m/>
    <m/>
    <m/>
    <x v="9"/>
  </r>
  <r>
    <n v="10"/>
    <x v="3"/>
    <s v="19613058"/>
    <s v="Mai Trịnh Yến"/>
    <s v="Thanh"/>
    <s v="19613111"/>
    <s v="6.4"/>
    <s v="131"/>
    <s v="Lần 2"/>
    <n v="8.5"/>
    <n v="6.5"/>
    <n v="4"/>
    <m/>
    <m/>
    <n v="7"/>
    <n v="8.5"/>
    <n v="6.5"/>
    <n v="7"/>
    <s v="Đậu"/>
    <n v="6.6166666666666671"/>
    <s v="Trung bình khá"/>
    <m/>
    <s v="Trung bình khá"/>
    <m/>
    <m/>
    <m/>
    <m/>
    <x v="9"/>
  </r>
  <r>
    <n v="11"/>
    <x v="3"/>
    <s v="19613154"/>
    <s v="Nguyễn Thị Thi"/>
    <s v="Thơ"/>
    <s v="19613111"/>
    <n v="6"/>
    <s v="131"/>
    <s v="Lần 1"/>
    <s v="X"/>
    <s v="X"/>
    <s v="X"/>
    <n v="5"/>
    <n v="8"/>
    <n v="6"/>
    <n v="5"/>
    <n v="8"/>
    <n v="6"/>
    <s v="Đậu"/>
    <n v="6.333333333333333"/>
    <s v="Trung bình khá"/>
    <m/>
    <s v="Trung bình khá"/>
    <m/>
    <m/>
    <m/>
    <m/>
    <x v="9"/>
  </r>
  <r>
    <n v="12"/>
    <x v="3"/>
    <s v="19613162"/>
    <s v="Võ Thị Bích"/>
    <s v="Ngọc"/>
    <s v="19613111"/>
    <s v="7.1"/>
    <s v="131"/>
    <s v="Lần 3"/>
    <n v="4"/>
    <n v="9.5"/>
    <n v="5"/>
    <n v="7.5"/>
    <m/>
    <m/>
    <n v="7.5"/>
    <n v="9.5"/>
    <n v="5"/>
    <s v="Đậu"/>
    <n v="6.8"/>
    <s v="Trung bình khá"/>
    <m/>
    <s v="Trung bình khá"/>
    <m/>
    <m/>
    <m/>
    <s v="Môn Chính trị  thi lại 2 lần"/>
    <x v="9"/>
  </r>
  <r>
    <n v="13"/>
    <x v="3"/>
    <s v="19613079"/>
    <s v="Trần Thị Thanh"/>
    <s v="Trúc"/>
    <s v="19613111"/>
    <n v="5.7"/>
    <s v="131"/>
    <s v="Lần 1"/>
    <s v="X"/>
    <s v="X"/>
    <s v="X"/>
    <n v="6"/>
    <n v="7.5"/>
    <n v="5.5"/>
    <n v="6"/>
    <n v="7.5"/>
    <n v="5.5"/>
    <s v="Đậu"/>
    <n v="5.9333333333333336"/>
    <s v="Trung bình"/>
    <m/>
    <m/>
    <s v="Trung bình"/>
    <m/>
    <m/>
    <m/>
    <x v="9"/>
  </r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2"/>
    <s v="18606281"/>
    <s v="Huỳnh Đức Nguyên"/>
    <s v="Phương"/>
    <s v="18606311"/>
    <s v="6.4"/>
    <s v="146"/>
    <s v="Lần 2"/>
    <n v="3.5"/>
    <n v="5"/>
    <s v="9.0"/>
    <n v="8.5"/>
    <m/>
    <m/>
    <n v="8.5"/>
    <n v="5"/>
    <n v="9"/>
    <s v="Đậu"/>
    <n v="7.0333333333333341"/>
    <s v="Khá"/>
    <s v="Khá"/>
    <m/>
    <m/>
    <m/>
    <m/>
    <m/>
    <x v="10"/>
  </r>
  <r>
    <n v="2"/>
    <x v="2"/>
    <s v="18606064"/>
    <s v="Quách Thị Kim"/>
    <s v="Tường"/>
    <s v="18606311"/>
    <n v="6.3"/>
    <s v="146"/>
    <s v="Lần 1"/>
    <s v="X"/>
    <s v="X"/>
    <s v="X"/>
    <n v="5"/>
    <n v="7.5"/>
    <n v="7.5"/>
    <n v="5"/>
    <n v="7.5"/>
    <n v="7.5"/>
    <s v="Đậu"/>
    <n v="6.8999999999999995"/>
    <s v="Trung bình khá"/>
    <m/>
    <s v="Trung bình khá"/>
    <m/>
    <m/>
    <m/>
    <m/>
    <x v="10"/>
  </r>
  <r>
    <n v="3"/>
    <x v="2"/>
    <s v="18606162"/>
    <s v="Nguyễn Phương"/>
    <s v="Du"/>
    <s v="18606311"/>
    <n v="6.8"/>
    <s v="146"/>
    <s v="Lần 2"/>
    <s v="V"/>
    <s v="V"/>
    <s v="V"/>
    <n v="6"/>
    <n v="7.5"/>
    <n v="7"/>
    <n v="6"/>
    <n v="7.5"/>
    <n v="7"/>
    <s v="Đậu"/>
    <n v="6.9833333333333334"/>
    <s v="Trung bình"/>
    <m/>
    <m/>
    <s v="Trung bình"/>
    <m/>
    <s v="Trung bình"/>
    <s v="Thi lại tốt nghiệp 3 môn"/>
    <x v="10"/>
  </r>
  <r>
    <n v="4"/>
    <x v="2"/>
    <s v="18606112"/>
    <s v="Nguyễn Thanh"/>
    <s v="Hoài"/>
    <s v="18606311"/>
    <n v="6.3"/>
    <s v="146"/>
    <s v="Lần 1"/>
    <s v="X"/>
    <s v="X"/>
    <s v="X"/>
    <n v="6.5"/>
    <n v="8.5"/>
    <n v="7.5"/>
    <n v="6.5"/>
    <n v="8.5"/>
    <n v="7.5"/>
    <s v="Đậu"/>
    <n v="7.0666666666666664"/>
    <s v="Khá"/>
    <s v="Khá"/>
    <m/>
    <m/>
    <m/>
    <m/>
    <m/>
    <x v="10"/>
  </r>
  <r>
    <n v="5"/>
    <x v="3"/>
    <s v="19606231"/>
    <s v="Lê Thị Hồng"/>
    <s v="Tươi"/>
    <s v="19606311"/>
    <n v="6.3"/>
    <n v="144"/>
    <s v="Lần 1"/>
    <s v="X"/>
    <s v="X"/>
    <s v="X"/>
    <n v="6"/>
    <n v="8.5"/>
    <n v="6.5"/>
    <n v="6"/>
    <n v="8.5"/>
    <n v="6.5"/>
    <s v="Đậu"/>
    <n v="6.7333333333333334"/>
    <s v="Trung bình khá"/>
    <m/>
    <s v="Trung bình khá"/>
    <m/>
    <m/>
    <m/>
    <m/>
    <x v="10"/>
  </r>
  <r>
    <n v="6"/>
    <x v="3"/>
    <s v="19606108"/>
    <s v="Nguyễn Ngọc Hoàng"/>
    <s v="Lam"/>
    <s v="19606311"/>
    <n v="6.8"/>
    <n v="144"/>
    <s v="Lần 1"/>
    <s v="X"/>
    <s v="X"/>
    <s v="X"/>
    <n v="5.5"/>
    <n v="8"/>
    <n v="6.5"/>
    <n v="5.5"/>
    <n v="8"/>
    <n v="6.5"/>
    <s v="Đậu"/>
    <n v="6.8999999999999995"/>
    <s v="Trung bình khá"/>
    <m/>
    <s v="Trung bình khá"/>
    <m/>
    <m/>
    <m/>
    <m/>
    <x v="10"/>
  </r>
  <r>
    <n v="7"/>
    <x v="3"/>
    <s v="19606232"/>
    <s v="Lê Hoàng Thanh"/>
    <s v="Vân"/>
    <s v="19606311"/>
    <n v="6.5"/>
    <n v="144"/>
    <s v="Lần 1"/>
    <s v="X"/>
    <s v="X"/>
    <s v="X"/>
    <n v="5"/>
    <n v="8.5"/>
    <n v="7"/>
    <n v="5"/>
    <n v="8.5"/>
    <n v="7"/>
    <s v="Đậu"/>
    <n v="7"/>
    <s v="Khá"/>
    <s v="Khá"/>
    <m/>
    <m/>
    <m/>
    <m/>
    <m/>
    <x v="10"/>
  </r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1"/>
    <s v="17606126"/>
    <s v="Nguyễn Thị Minh"/>
    <s v="Thiên"/>
    <s v="17606111"/>
    <s v="6.2"/>
    <s v="119"/>
    <s v="Lần 2"/>
    <n v="6"/>
    <n v="3.5"/>
    <s v="6.0"/>
    <m/>
    <n v="6"/>
    <m/>
    <n v="6"/>
    <n v="6"/>
    <n v="6"/>
    <s v="Đậu"/>
    <n v="6.1000000000000005"/>
    <s v="Trung bình khá"/>
    <m/>
    <s v="Trung bình khá"/>
    <m/>
    <m/>
    <m/>
    <m/>
    <x v="11"/>
  </r>
  <r>
    <n v="2"/>
    <x v="1"/>
    <s v="17606010"/>
    <s v="Lê Tuấn"/>
    <s v="Cảnh"/>
    <s v="17606111"/>
    <n v="7.2"/>
    <s v="119"/>
    <s v="Lần 1"/>
    <s v="X"/>
    <s v="X"/>
    <s v="X"/>
    <n v="5"/>
    <n v="7"/>
    <n v="6.5"/>
    <n v="5"/>
    <n v="7"/>
    <n v="6.5"/>
    <s v="Đậu"/>
    <n v="6.9333333333333336"/>
    <s v="Trung bình khá"/>
    <m/>
    <s v="Trung bình khá"/>
    <m/>
    <m/>
    <m/>
    <m/>
    <x v="11"/>
  </r>
  <r>
    <n v="3"/>
    <x v="1"/>
    <s v="17606035"/>
    <s v="Trần Thị Huyền"/>
    <s v="Nga"/>
    <s v="17606111"/>
    <s v="6.4"/>
    <s v="119"/>
    <s v="Lần 3"/>
    <n v="3"/>
    <n v="5"/>
    <s v="7.0"/>
    <n v="7.5"/>
    <m/>
    <m/>
    <n v="7.5"/>
    <n v="5"/>
    <n v="7"/>
    <s v="Đậu"/>
    <n v="6.3666666666666671"/>
    <s v="Trung bình "/>
    <m/>
    <m/>
    <s v="Trung bình"/>
    <m/>
    <s v="Trung bình "/>
    <s v="Thi lại tốt nghiệp 3 môn"/>
    <x v="11"/>
  </r>
  <r>
    <n v="4"/>
    <x v="1"/>
    <s v="17606031"/>
    <s v="Châu Nhật"/>
    <s v="Linh"/>
    <s v="17606111"/>
    <s v="6.8"/>
    <s v="119"/>
    <s v="Lần 2"/>
    <n v="3"/>
    <n v="5.5"/>
    <s v="7.5"/>
    <n v="6.5"/>
    <m/>
    <m/>
    <n v="6.5"/>
    <n v="5.5"/>
    <n v="7.5"/>
    <s v="Đậu"/>
    <n v="6.8166666666666664"/>
    <s v="Trung bình khá"/>
    <m/>
    <s v="Trung bình khá"/>
    <m/>
    <m/>
    <m/>
    <m/>
    <x v="11"/>
  </r>
  <r>
    <n v="5"/>
    <x v="2"/>
    <s v="18606007"/>
    <s v="Huỳnh Thị Kim"/>
    <s v="Anh"/>
    <s v="18606111"/>
    <n v="5.6"/>
    <n v="119"/>
    <s v="Lần 1"/>
    <s v="X"/>
    <s v="X"/>
    <s v="X"/>
    <n v="7"/>
    <n v="6"/>
    <n v="6"/>
    <n v="7"/>
    <n v="6"/>
    <n v="6"/>
    <s v="Đậu"/>
    <n v="5.8"/>
    <s v="Trung bình"/>
    <m/>
    <m/>
    <s v="Trung bình"/>
    <m/>
    <m/>
    <m/>
    <x v="11"/>
  </r>
  <r>
    <n v="6"/>
    <x v="3"/>
    <s v="19606042"/>
    <s v="Mai Tiến"/>
    <s v="Sỹ"/>
    <s v="19606111"/>
    <s v="6.2"/>
    <s v="117"/>
    <s v="Lần 2"/>
    <n v="1.5"/>
    <n v="5.5"/>
    <s v="6.0"/>
    <n v="7"/>
    <m/>
    <m/>
    <n v="7"/>
    <n v="5.5"/>
    <n v="6"/>
    <s v="Đậu"/>
    <n v="6.0166666666666666"/>
    <s v="Trung bình khá"/>
    <m/>
    <s v="Trung bình khá"/>
    <m/>
    <m/>
    <m/>
    <m/>
    <x v="11"/>
  </r>
  <r>
    <n v="7"/>
    <x v="3"/>
    <s v="19606050"/>
    <s v="Đào Thị Cẩm"/>
    <s v="Tiên"/>
    <s v="19606111"/>
    <s v="6.9"/>
    <s v="117"/>
    <s v="Lần 3"/>
    <n v="3"/>
    <n v="5"/>
    <n v="5"/>
    <n v="6.5"/>
    <m/>
    <m/>
    <n v="6.5"/>
    <n v="5"/>
    <n v="5"/>
    <s v="Đậu"/>
    <n v="5.95"/>
    <s v="Trung bình khá"/>
    <m/>
    <s v="Trung bình khá"/>
    <m/>
    <m/>
    <m/>
    <s v="Môn Chính trị  thi lại 2 lần"/>
    <x v="11"/>
  </r>
  <r>
    <n v="8"/>
    <x v="3"/>
    <s v="19606182"/>
    <s v="Huỳnh Minh"/>
    <s v="Trực"/>
    <s v="19606111"/>
    <s v="6.6"/>
    <s v="117"/>
    <s v="Lần 2"/>
    <n v="3.5"/>
    <n v="6"/>
    <s v="6.0"/>
    <s v="V"/>
    <m/>
    <m/>
    <n v="3.5"/>
    <n v="6"/>
    <n v="6"/>
    <s v="Rớt"/>
    <m/>
    <m/>
    <m/>
    <m/>
    <m/>
    <s v="Rớt"/>
    <m/>
    <m/>
    <x v="11"/>
  </r>
  <r>
    <n v="9"/>
    <x v="3"/>
    <s v="19606164"/>
    <s v="Đỗ Quốc"/>
    <s v="Huy"/>
    <s v="19606111"/>
    <s v="7"/>
    <s v="117"/>
    <s v="Lần 3"/>
    <n v="4"/>
    <n v="5.5"/>
    <n v="6"/>
    <n v="7"/>
    <m/>
    <m/>
    <n v="7"/>
    <n v="5.5"/>
    <n v="6"/>
    <s v="Đậu"/>
    <n v="6.416666666666667"/>
    <s v="Trung bình khá"/>
    <m/>
    <s v="Trung bình khá"/>
    <m/>
    <m/>
    <m/>
    <s v="Môn Chính trị  thi lại 2 lần"/>
    <x v="11"/>
  </r>
  <r>
    <n v="10"/>
    <x v="3"/>
    <s v="19606039"/>
    <s v="Lê Thị"/>
    <s v="Phương"/>
    <s v="19606111"/>
    <s v="7.1"/>
    <s v="117"/>
    <s v="Lần 3"/>
    <n v="3.5"/>
    <n v="5"/>
    <s v="6.0"/>
    <n v="8"/>
    <m/>
    <m/>
    <n v="8"/>
    <n v="5"/>
    <n v="6"/>
    <s v="Đậu"/>
    <n v="6.3833333333333329"/>
    <s v="Trung bình khá"/>
    <m/>
    <s v="Trung bình khá"/>
    <m/>
    <m/>
    <m/>
    <s v="Môn Chính trị  thi lại 2 lần, THNN thi lại 1 lần"/>
    <x v="11"/>
  </r>
  <r>
    <n v="11"/>
    <x v="3"/>
    <s v="19606038"/>
    <s v="Đặng Văn"/>
    <s v="Phước"/>
    <s v="19606111"/>
    <s v="6.5"/>
    <s v="117"/>
    <s v="Lần 2"/>
    <n v="4"/>
    <n v="3.5"/>
    <s v="5.0"/>
    <n v="5"/>
    <n v="5"/>
    <m/>
    <n v="5"/>
    <n v="5"/>
    <n v="5"/>
    <s v="Đậu"/>
    <n v="5.75"/>
    <s v="Trung bình"/>
    <m/>
    <m/>
    <s v="Trung bình"/>
    <m/>
    <m/>
    <m/>
    <x v="11"/>
  </r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1"/>
    <s v="17607090"/>
    <s v="Nguyễn Quốc"/>
    <s v="Khánh"/>
    <s v="17607311"/>
    <s v="6.5"/>
    <n v="115"/>
    <s v="Lần 3"/>
    <n v="7.5"/>
    <n v="6.5"/>
    <n v="0"/>
    <m/>
    <m/>
    <n v="5"/>
    <n v="7.5"/>
    <n v="6.5"/>
    <n v="5"/>
    <s v="Đậu"/>
    <n v="6"/>
    <s v="Trung bình khá"/>
    <m/>
    <s v="Trung bình khá"/>
    <m/>
    <m/>
    <m/>
    <s v="Môn THNN thi lại 2 lần"/>
    <x v="12"/>
  </r>
  <r>
    <n v="2"/>
    <x v="1"/>
    <s v="17607072"/>
    <s v="Nguyễn Công Thành"/>
    <s v="Nhật"/>
    <s v="17607311"/>
    <s v="6.8"/>
    <n v="115"/>
    <s v="Lần 3"/>
    <n v="3.5"/>
    <n v="7"/>
    <s v="6.0"/>
    <s v="V"/>
    <m/>
    <m/>
    <n v="3.5"/>
    <n v="7"/>
    <n v="6"/>
    <s v="Rớt"/>
    <m/>
    <m/>
    <m/>
    <m/>
    <m/>
    <s v="Rớt"/>
    <m/>
    <m/>
    <x v="12"/>
  </r>
  <r>
    <n v="3"/>
    <x v="2"/>
    <s v="17607005"/>
    <s v="Nguyễn An"/>
    <s v="Khang"/>
    <s v="18607311"/>
    <s v="6.3"/>
    <n v="115"/>
    <s v="Lần 2"/>
    <n v="6"/>
    <n v="2.5"/>
    <s v="5.0"/>
    <m/>
    <n v="8"/>
    <m/>
    <n v="6"/>
    <n v="8"/>
    <n v="5"/>
    <s v="Đậu"/>
    <n v="6.1499999999999995"/>
    <s v="Trung bình khá"/>
    <m/>
    <s v="Trung bình khá"/>
    <m/>
    <m/>
    <m/>
    <m/>
    <x v="12"/>
  </r>
  <r>
    <n v="4"/>
    <x v="3"/>
    <s v="19607136"/>
    <s v="Phan Phước Tấn"/>
    <s v="Tài"/>
    <s v="19607311"/>
    <s v="6.2"/>
    <s v="113"/>
    <s v="Lần 2"/>
    <n v="5.5"/>
    <n v="3"/>
    <s v="5.0"/>
    <m/>
    <n v="6"/>
    <m/>
    <n v="5.5"/>
    <n v="6"/>
    <n v="5"/>
    <s v="Đậu"/>
    <n v="5.7666666666666666"/>
    <s v="Trung bình"/>
    <m/>
    <m/>
    <s v="Trung bình"/>
    <m/>
    <m/>
    <m/>
    <x v="12"/>
  </r>
  <r>
    <n v="5"/>
    <x v="3"/>
    <s v="19607109"/>
    <s v="Nguyễn Hoài"/>
    <s v="An"/>
    <s v="19607311"/>
    <s v="6.7"/>
    <s v="113"/>
    <s v="Lần 3"/>
    <n v="4"/>
    <n v="8"/>
    <n v="5"/>
    <n v="6.5"/>
    <m/>
    <m/>
    <n v="6.5"/>
    <n v="8"/>
    <n v="5"/>
    <s v="Đậu"/>
    <n v="6.3500000000000005"/>
    <s v="Trung bình khá"/>
    <m/>
    <s v="Trung bình khá"/>
    <m/>
    <m/>
    <m/>
    <s v="Môn Chính trị  thi lại 2 lần"/>
    <x v="12"/>
  </r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2"/>
    <s v="18606155"/>
    <s v="Lê Hà Phương"/>
    <s v="Trang"/>
    <s v="18606211"/>
    <s v="6.3"/>
    <n v="121"/>
    <s v="Lần 3"/>
    <n v="9.5"/>
    <n v="4"/>
    <n v="6"/>
    <m/>
    <n v="7.5"/>
    <m/>
    <n v="9.5"/>
    <n v="7.5"/>
    <n v="6"/>
    <s v="Đậu"/>
    <n v="6.3999999999999995"/>
    <s v="Trung bình khá"/>
    <m/>
    <s v="Trung bình khá"/>
    <m/>
    <m/>
    <m/>
    <s v="Môn LTTH  thi lại 2 lần, Chính trị thi lại 1 lần"/>
    <x v="13"/>
  </r>
  <r>
    <n v="2"/>
    <x v="2"/>
    <s v="18606160"/>
    <s v="Nguyễn Ngọc Phương "/>
    <s v="Vy"/>
    <s v="18606211"/>
    <n v="6.9"/>
    <n v="121"/>
    <s v="Lần 2"/>
    <n v="2"/>
    <n v="4.5"/>
    <n v="6.5"/>
    <s v="V"/>
    <n v="7.5"/>
    <m/>
    <n v="2"/>
    <n v="7.5"/>
    <n v="6.5"/>
    <s v="Rớt"/>
    <m/>
    <m/>
    <m/>
    <m/>
    <m/>
    <s v="Rớt"/>
    <m/>
    <m/>
    <x v="13"/>
  </r>
  <r>
    <n v="3"/>
    <x v="2"/>
    <s v="18606109"/>
    <s v="Bùi Thị Hồng"/>
    <s v="Vân"/>
    <s v="18606211"/>
    <s v="6.8"/>
    <n v="121"/>
    <s v="Lần 2"/>
    <n v="9.5"/>
    <n v="4"/>
    <s v="8.5"/>
    <m/>
    <n v="5.5"/>
    <m/>
    <n v="9.5"/>
    <n v="5.5"/>
    <n v="8.5"/>
    <s v="Đậu"/>
    <n v="7.1499999999999995"/>
    <s v="Khá"/>
    <s v="Khá"/>
    <m/>
    <m/>
    <m/>
    <m/>
    <m/>
    <x v="13"/>
  </r>
  <r>
    <n v="4"/>
    <x v="3"/>
    <s v="19606085"/>
    <s v="Bùi Đức"/>
    <s v="Hưng"/>
    <s v="19606211"/>
    <s v="6.2"/>
    <s v="119"/>
    <s v="Lần 2"/>
    <n v="6.5"/>
    <n v="4"/>
    <s v="5.0"/>
    <m/>
    <n v="6"/>
    <m/>
    <n v="6.5"/>
    <n v="6"/>
    <n v="5"/>
    <s v="Đậu"/>
    <n v="5.7666666666666666"/>
    <s v="Trung bình"/>
    <m/>
    <m/>
    <s v="Trung bình"/>
    <m/>
    <m/>
    <m/>
    <x v="13"/>
  </r>
  <r>
    <n v="5"/>
    <x v="3"/>
    <s v="19606279"/>
    <s v="Trần Thu Mỹ"/>
    <s v="Dung"/>
    <s v="19606211"/>
    <s v="7.3"/>
    <s v="119"/>
    <s v="Lần 3"/>
    <n v="4"/>
    <n v="3.5"/>
    <n v="5.5"/>
    <s v="V"/>
    <s v="V"/>
    <m/>
    <n v="4"/>
    <n v="3.5"/>
    <n v="5.5"/>
    <s v="Rớt"/>
    <m/>
    <m/>
    <m/>
    <m/>
    <m/>
    <s v="Rớt"/>
    <m/>
    <m/>
    <x v="13"/>
  </r>
  <r>
    <n v="6"/>
    <x v="3"/>
    <s v="19606195"/>
    <s v="Đinh Thị Quỳnh"/>
    <s v="Như"/>
    <s v="19606211"/>
    <n v="6.9"/>
    <n v="119"/>
    <s v="Lần 1"/>
    <s v="X"/>
    <s v="X"/>
    <s v="X"/>
    <n v="7.5"/>
    <n v="6.5"/>
    <n v="7"/>
    <n v="7.5"/>
    <n v="6.5"/>
    <n v="7"/>
    <s v="Đậu"/>
    <n v="6.8666666666666671"/>
    <s v="Trung bình khá"/>
    <m/>
    <s v="Trung bình khá"/>
    <m/>
    <m/>
    <m/>
    <m/>
    <x v="13"/>
  </r>
  <r>
    <n v="7"/>
    <x v="3"/>
    <s v="19606072"/>
    <s v="Nguyễn Diệp"/>
    <s v="Huy"/>
    <s v="19606211"/>
    <s v="6.7"/>
    <s v="119"/>
    <s v="Lần 3"/>
    <n v="1"/>
    <n v="3.5"/>
    <n v="7.5"/>
    <n v="0"/>
    <n v="4"/>
    <m/>
    <n v="1"/>
    <n v="4"/>
    <n v="7.5"/>
    <s v="Rớt"/>
    <m/>
    <m/>
    <m/>
    <m/>
    <m/>
    <s v="Rớt"/>
    <m/>
    <m/>
    <x v="13"/>
  </r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3"/>
    <s v="19614013"/>
    <s v="Lê Thị Phương"/>
    <s v="Trang"/>
    <s v="19614111"/>
    <s v="6"/>
    <n v="123"/>
    <s v="Lần 2"/>
    <n v="8.5"/>
    <n v="5"/>
    <n v="2.5"/>
    <m/>
    <m/>
    <n v="7.5"/>
    <n v="8.5"/>
    <n v="5"/>
    <n v="7.5"/>
    <s v="Đậu"/>
    <n v="6.333333333333333"/>
    <s v="Trung bình khá"/>
    <m/>
    <s v="Trung bình khá"/>
    <m/>
    <m/>
    <m/>
    <m/>
    <x v="14"/>
  </r>
  <r>
    <n v="2"/>
    <x v="3"/>
    <s v="19614033"/>
    <s v="Lâm Nguyễn Nhật"/>
    <s v="Vy"/>
    <s v="19614111"/>
    <n v="6.1"/>
    <n v="123"/>
    <s v="Lần 1"/>
    <s v="X"/>
    <s v="X"/>
    <s v="X"/>
    <s v="5,5"/>
    <n v="7.5"/>
    <n v="5.5"/>
    <n v="5.5"/>
    <n v="7.5"/>
    <n v="5.5"/>
    <s v="Đậu"/>
    <n v="6.1333333333333329"/>
    <s v="Trung bình khá"/>
    <m/>
    <s v="Trung bình khá"/>
    <m/>
    <m/>
    <m/>
    <m/>
    <x v="14"/>
  </r>
  <r>
    <n v="3"/>
    <x v="3"/>
    <s v="B1606106"/>
    <s v="Nguyễn Thị"/>
    <s v="Thủy"/>
    <s v="19614111"/>
    <n v="6.8"/>
    <n v="123"/>
    <s v="Lần 1"/>
    <s v="X"/>
    <s v="X"/>
    <s v="X"/>
    <n v="6"/>
    <n v="7"/>
    <s v="7,5"/>
    <n v="6"/>
    <n v="7"/>
    <n v="7.5"/>
    <s v="Đậu"/>
    <n v="7.0666666666666664"/>
    <s v="Khá"/>
    <s v="Khá"/>
    <m/>
    <m/>
    <m/>
    <m/>
    <m/>
    <x v="14"/>
  </r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1"/>
    <s v="17611041"/>
    <s v="Nguyễn Đình"/>
    <s v="Khang"/>
    <s v="17611111"/>
    <s v="6.6"/>
    <n v="123"/>
    <s v="Lần 3"/>
    <n v="3"/>
    <n v="7.5"/>
    <n v="8"/>
    <n v="5.5"/>
    <m/>
    <m/>
    <n v="5.5"/>
    <n v="7.5"/>
    <n v="8"/>
    <s v="Đậu"/>
    <n v="7.2166666666666659"/>
    <s v="Trung bình khá"/>
    <m/>
    <s v="Trung bình khá"/>
    <m/>
    <m/>
    <s v="Trung bình khá"/>
    <s v="Môn Chính trị thi lại 2 lần"/>
    <x v="15"/>
  </r>
  <r>
    <n v="2"/>
    <x v="2"/>
    <s v="18610035"/>
    <s v="Ngô Bảo"/>
    <s v="Anh"/>
    <s v="18611111"/>
    <s v="6"/>
    <n v="123"/>
    <s v="Lần 3"/>
    <n v="7"/>
    <n v="4"/>
    <n v="5.5"/>
    <m/>
    <n v="5.5"/>
    <m/>
    <n v="7"/>
    <n v="5.5"/>
    <n v="5.5"/>
    <s v="Đậu"/>
    <n v="5.75"/>
    <s v="Trung bình"/>
    <m/>
    <m/>
    <s v="Trung bình"/>
    <m/>
    <m/>
    <m/>
    <x v="15"/>
  </r>
  <r>
    <n v="3"/>
    <x v="2"/>
    <s v="18611051"/>
    <s v="Trần Thị Thanh"/>
    <s v="Nga"/>
    <s v="18611111"/>
    <s v="6.4"/>
    <n v="123"/>
    <s v="Lần 3"/>
    <n v="6"/>
    <n v="5"/>
    <n v="1.5"/>
    <m/>
    <m/>
    <n v="5"/>
    <n v="6"/>
    <n v="5"/>
    <n v="5"/>
    <s v="Đậu"/>
    <n v="5.7"/>
    <s v="Trung bình"/>
    <m/>
    <m/>
    <s v="Trung bình"/>
    <m/>
    <m/>
    <m/>
    <x v="15"/>
  </r>
  <r>
    <n v="4"/>
    <x v="2"/>
    <s v="18611104"/>
    <s v="Phạm Thị Thanh"/>
    <s v="Trúc"/>
    <s v="18611111"/>
    <s v="5.7"/>
    <n v="123"/>
    <s v="Lần 3"/>
    <n v="8"/>
    <n v="5"/>
    <n v="4.5"/>
    <m/>
    <m/>
    <n v="5"/>
    <n v="8"/>
    <n v="5"/>
    <n v="5"/>
    <s v="Đậu"/>
    <n v="5.3500000000000005"/>
    <s v="Trung bình"/>
    <m/>
    <m/>
    <s v="Trung bình"/>
    <m/>
    <m/>
    <m/>
    <x v="15"/>
  </r>
  <r>
    <n v="5"/>
    <x v="2"/>
    <s v="18611033"/>
    <s v="Trần Thị Thanh"/>
    <s v="Tuyền"/>
    <s v="18611111"/>
    <s v="5.8"/>
    <n v="123"/>
    <s v="Lần 3"/>
    <n v="3.5"/>
    <n v="5"/>
    <n v="5"/>
    <n v="5.5"/>
    <m/>
    <m/>
    <n v="5.5"/>
    <n v="5"/>
    <n v="5"/>
    <s v="Đậu"/>
    <n v="5.3999999999999995"/>
    <s v="Trung bình"/>
    <m/>
    <m/>
    <s v="Trung bình"/>
    <m/>
    <m/>
    <m/>
    <x v="15"/>
  </r>
  <r>
    <n v="6"/>
    <x v="2"/>
    <s v="17611090"/>
    <s v="Quách Kiều"/>
    <s v="Tiên"/>
    <s v="18611111"/>
    <s v="5.4"/>
    <n v="123"/>
    <s v="Lần 2"/>
    <n v="6.5"/>
    <n v="4"/>
    <s v="5.0"/>
    <m/>
    <n v="5"/>
    <m/>
    <n v="6.5"/>
    <n v="5"/>
    <n v="5"/>
    <s v="Đậu"/>
    <n v="5.2"/>
    <s v="Trung bình"/>
    <m/>
    <m/>
    <s v="Trung bình"/>
    <m/>
    <m/>
    <m/>
    <x v="15"/>
  </r>
  <r>
    <n v="7"/>
    <x v="3"/>
    <s v="19611007"/>
    <s v="Lê Anh"/>
    <s v="Duy"/>
    <s v="19611111"/>
    <n v="6.5"/>
    <s v="121"/>
    <s v="Lần 1"/>
    <s v="X"/>
    <s v="X"/>
    <s v="X"/>
    <n v="5.5"/>
    <n v="7"/>
    <n v="8"/>
    <n v="5.5"/>
    <n v="7"/>
    <n v="8"/>
    <s v="Đậu"/>
    <n v="7.083333333333333"/>
    <s v="Khá"/>
    <s v="Khá"/>
    <m/>
    <m/>
    <m/>
    <m/>
    <m/>
    <x v="15"/>
  </r>
  <r>
    <n v="8"/>
    <x v="3"/>
    <s v="B1300328"/>
    <s v="Vũ Phạm Đăng"/>
    <s v="Khoa"/>
    <s v="19611111"/>
    <s v="7.4"/>
    <s v="121"/>
    <s v="Lần 2"/>
    <n v="2.5"/>
    <n v="7.5"/>
    <s v="6.5"/>
    <n v="5"/>
    <m/>
    <m/>
    <n v="5"/>
    <n v="7.5"/>
    <n v="6.5"/>
    <s v="Đậu"/>
    <n v="7.1166666666666671"/>
    <s v="Khá"/>
    <s v="Khá"/>
    <m/>
    <m/>
    <m/>
    <m/>
    <m/>
    <x v="15"/>
  </r>
  <r>
    <n v="9"/>
    <x v="3"/>
    <s v="19611039"/>
    <s v="Lý Tài"/>
    <s v="Nhân"/>
    <s v="19611111"/>
    <s v="7.1"/>
    <s v="121"/>
    <s v="Lần 3"/>
    <n v="1"/>
    <n v="8"/>
    <s v="6.0"/>
    <n v="6"/>
    <m/>
    <m/>
    <n v="6"/>
    <n v="8"/>
    <n v="6"/>
    <s v="Đậu"/>
    <n v="6.8833333333333329"/>
    <s v="Trung bình"/>
    <m/>
    <m/>
    <s v="Trung bình"/>
    <m/>
    <s v="Trung bình"/>
    <s v="Thi lại tốt nghiệp 2 môn và 1 môn thi lại 2 lần"/>
    <x v="15"/>
  </r>
  <r>
    <n v="10"/>
    <x v="3"/>
    <s v="19611075"/>
    <s v="Nguyễn Thị Thanh"/>
    <s v="Ngân"/>
    <s v="19611111"/>
    <s v="5.6"/>
    <s v="121"/>
    <s v="Lần 2"/>
    <n v="4"/>
    <n v="5.5"/>
    <s v="6.0"/>
    <n v="5"/>
    <m/>
    <m/>
    <n v="5"/>
    <n v="5.5"/>
    <n v="6"/>
    <s v="Đậu"/>
    <n v="5.7166666666666659"/>
    <s v="Trung bình"/>
    <m/>
    <m/>
    <s v="Trung bình"/>
    <m/>
    <m/>
    <m/>
    <x v="15"/>
  </r>
  <r>
    <n v="11"/>
    <x v="3"/>
    <s v="19611044"/>
    <s v="Phạm Thị Hồng"/>
    <s v="Hiếu"/>
    <s v="19611111"/>
    <s v="6.7"/>
    <s v="121"/>
    <s v="Lần 3"/>
    <n v="3.5"/>
    <n v="7"/>
    <n v="6"/>
    <n v="7"/>
    <m/>
    <m/>
    <n v="7"/>
    <n v="7"/>
    <n v="6"/>
    <s v="Đậu"/>
    <n v="6.5166666666666666"/>
    <s v="Trung bình khá"/>
    <m/>
    <s v="Trung bình khá"/>
    <m/>
    <m/>
    <m/>
    <s v="Môn Chính trị  thi lại 2 lần"/>
    <x v="15"/>
  </r>
  <r>
    <n v="12"/>
    <x v="3"/>
    <s v="19611072"/>
    <s v="Lâm Mỹ"/>
    <s v="Yến"/>
    <s v="19611111"/>
    <s v="7.1"/>
    <s v="121"/>
    <s v="Lần 2"/>
    <s v="V"/>
    <s v="V"/>
    <s v="V"/>
    <n v="7"/>
    <n v="9"/>
    <n v="7.5"/>
    <n v="7"/>
    <n v="9"/>
    <n v="7.5"/>
    <s v="Đậu"/>
    <n v="7.55"/>
    <s v="Trung bình"/>
    <m/>
    <m/>
    <s v="Trung bình"/>
    <m/>
    <s v="Trung bình"/>
    <s v="Thi lại tốt nghiệp 3 môn"/>
    <x v="15"/>
  </r>
  <r>
    <n v="13"/>
    <x v="3"/>
    <s v="17611075"/>
    <s v="Nguyễn Thị Thanh"/>
    <s v="Phương"/>
    <s v="19611111"/>
    <s v="5.8"/>
    <s v="121"/>
    <s v="Lần 3"/>
    <n v="2"/>
    <n v="6"/>
    <n v="5"/>
    <n v="5"/>
    <m/>
    <m/>
    <n v="5"/>
    <n v="6"/>
    <n v="5"/>
    <s v="Đậu"/>
    <n v="5.5666666666666664"/>
    <s v="Trung bình"/>
    <m/>
    <m/>
    <s v="Trung bình"/>
    <m/>
    <m/>
    <m/>
    <x v="15"/>
  </r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2"/>
    <s v="18602011"/>
    <s v="Trần Thị Yến"/>
    <s v="Nhi"/>
    <s v="18602111"/>
    <s v="6.4"/>
    <s v="119"/>
    <s v="Lần 3"/>
    <n v="8.5"/>
    <n v="4.5"/>
    <s v="6.0"/>
    <m/>
    <n v="6"/>
    <m/>
    <n v="8.5"/>
    <n v="6"/>
    <n v="6"/>
    <s v="Đậu"/>
    <n v="6.2"/>
    <s v="Trung bình "/>
    <m/>
    <m/>
    <s v="Trung bình"/>
    <m/>
    <s v="Trung bình "/>
    <s v="Thi lại tốt nghiệp 3 môn"/>
    <x v="16"/>
  </r>
  <r>
    <n v="2"/>
    <x v="3"/>
    <s v="19602017"/>
    <s v="Hoàng Văn"/>
    <s v="Mạnh"/>
    <s v="19602111"/>
    <s v="6.7"/>
    <s v="117"/>
    <s v="Lần 2"/>
    <n v="6"/>
    <n v="4"/>
    <s v="5.0"/>
    <m/>
    <n v="6"/>
    <m/>
    <n v="6"/>
    <n v="6"/>
    <n v="5"/>
    <s v="Đậu"/>
    <n v="6.0166666666666666"/>
    <s v="Trung bình khá"/>
    <m/>
    <s v="Trung bình khá"/>
    <m/>
    <m/>
    <m/>
    <m/>
    <x v="16"/>
  </r>
  <r>
    <n v="3"/>
    <x v="3"/>
    <s v="19602044"/>
    <s v="Nguyễn Thị Phương"/>
    <s v="Hiếu"/>
    <s v="19602111"/>
    <s v="6.6"/>
    <s v="117"/>
    <s v="Lần 3"/>
    <n v="4"/>
    <n v="3"/>
    <n v="6.5"/>
    <n v="2"/>
    <n v="5"/>
    <m/>
    <n v="4"/>
    <n v="5"/>
    <n v="6.5"/>
    <s v="Rớt"/>
    <m/>
    <m/>
    <m/>
    <m/>
    <m/>
    <s v="Rớt"/>
    <m/>
    <m/>
    <x v="16"/>
  </r>
  <r>
    <m/>
    <x v="0"/>
    <m/>
    <m/>
    <m/>
    <m/>
    <s v="Ngành/GVCN:"/>
    <m/>
    <m/>
    <m/>
    <m/>
    <m/>
    <m/>
    <m/>
    <m/>
    <m/>
    <m/>
    <m/>
    <m/>
    <m/>
    <m/>
    <m/>
    <m/>
    <m/>
    <m/>
    <m/>
    <m/>
    <x v="0"/>
  </r>
  <r>
    <n v="1"/>
    <x v="3"/>
    <s v="19605001"/>
    <s v="Nguyễn Thị Ngọc"/>
    <s v="Bích"/>
    <s v="19605211"/>
    <s v="6.9"/>
    <s v="119"/>
    <s v="Lần 3"/>
    <n v="6"/>
    <n v="7"/>
    <s v="V"/>
    <m/>
    <m/>
    <n v="6.5"/>
    <n v="6"/>
    <n v="7"/>
    <n v="6.5"/>
    <s v="Đậu"/>
    <n v="6.7833333333333341"/>
    <s v="Trung bình khá"/>
    <m/>
    <s v="Trung bình khá"/>
    <m/>
    <m/>
    <m/>
    <s v="Môn THNN thi lại 2 lần"/>
    <x v="17"/>
  </r>
  <r>
    <n v="2"/>
    <x v="3"/>
    <s v="19605004"/>
    <s v="Hồ Thị Kim"/>
    <s v="Thanh"/>
    <s v="19605211"/>
    <s v="7.1"/>
    <s v="119"/>
    <s v="Lần 3"/>
    <n v="5.5"/>
    <n v="7.5"/>
    <s v="V"/>
    <m/>
    <m/>
    <n v="6.5"/>
    <n v="5.5"/>
    <n v="7.5"/>
    <n v="6.5"/>
    <s v="Đậu"/>
    <n v="6.9666666666666659"/>
    <s v="Trung bình khá"/>
    <m/>
    <s v="Trung bình khá"/>
    <m/>
    <m/>
    <s v="Trung bình khá"/>
    <s v="Môn Thực hành nghề nghiệp thi lại 2 lần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:D107" firstHeaderRow="0" firstDataRow="1" firstDataCol="1"/>
  <pivotFields count="28"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4">
        <item x="1"/>
        <item x="2"/>
        <item x="0"/>
        <item t="default"/>
      </items>
    </pivotField>
    <pivotField showAll="0"/>
    <pivotField showAll="0"/>
    <pivotField axis="axisRow" showAll="0">
      <items count="19"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5"/>
        <item x="0"/>
        <item t="default"/>
      </items>
    </pivotField>
  </pivotFields>
  <rowFields count="3">
    <field x="27"/>
    <field x="2"/>
    <field x="19"/>
  </rowFields>
  <rowItems count="105">
    <i>
      <x/>
    </i>
    <i r="1">
      <x v="1"/>
    </i>
    <i r="2">
      <x/>
    </i>
    <i>
      <x v="1"/>
    </i>
    <i r="1">
      <x/>
    </i>
    <i r="2">
      <x/>
    </i>
    <i r="1">
      <x v="1"/>
    </i>
    <i r="2">
      <x/>
    </i>
    <i r="2">
      <x v="1"/>
    </i>
    <i r="1">
      <x v="2"/>
    </i>
    <i r="2">
      <x/>
    </i>
    <i r="2">
      <x v="1"/>
    </i>
    <i>
      <x v="2"/>
    </i>
    <i r="1">
      <x v="1"/>
    </i>
    <i r="2">
      <x/>
    </i>
    <i>
      <x v="3"/>
    </i>
    <i r="1">
      <x/>
    </i>
    <i r="2">
      <x/>
    </i>
    <i r="1">
      <x v="1"/>
    </i>
    <i r="2">
      <x/>
    </i>
    <i r="1">
      <x v="2"/>
    </i>
    <i r="2">
      <x/>
    </i>
    <i>
      <x v="4"/>
    </i>
    <i r="1">
      <x v="1"/>
    </i>
    <i r="2">
      <x/>
    </i>
    <i>
      <x v="5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>
      <x v="6"/>
    </i>
    <i r="1">
      <x/>
    </i>
    <i r="2">
      <x/>
    </i>
    <i r="1">
      <x v="2"/>
    </i>
    <i r="2">
      <x/>
    </i>
    <i>
      <x v="7"/>
    </i>
    <i r="1">
      <x v="1"/>
    </i>
    <i r="2">
      <x/>
    </i>
    <i r="2">
      <x v="1"/>
    </i>
    <i r="1">
      <x v="2"/>
    </i>
    <i r="2">
      <x/>
    </i>
    <i r="2">
      <x v="1"/>
    </i>
    <i>
      <x v="8"/>
    </i>
    <i r="1">
      <x v="1"/>
    </i>
    <i r="2">
      <x/>
    </i>
    <i r="2">
      <x v="1"/>
    </i>
    <i r="1">
      <x v="2"/>
    </i>
    <i r="2">
      <x/>
    </i>
    <i r="2">
      <x v="1"/>
    </i>
    <i>
      <x v="9"/>
    </i>
    <i r="1">
      <x v="1"/>
    </i>
    <i r="2">
      <x/>
    </i>
    <i r="1">
      <x v="2"/>
    </i>
    <i r="2">
      <x/>
    </i>
    <i>
      <x v="10"/>
    </i>
    <i r="1">
      <x/>
    </i>
    <i r="2">
      <x/>
    </i>
    <i r="1">
      <x v="1"/>
    </i>
    <i r="2">
      <x/>
    </i>
    <i r="1">
      <x v="2"/>
    </i>
    <i r="2">
      <x/>
    </i>
    <i r="2">
      <x v="1"/>
    </i>
    <i>
      <x v="11"/>
    </i>
    <i r="1">
      <x/>
    </i>
    <i r="2">
      <x/>
    </i>
    <i r="2">
      <x v="1"/>
    </i>
    <i r="1">
      <x v="1"/>
    </i>
    <i r="2">
      <x/>
    </i>
    <i r="1">
      <x v="2"/>
    </i>
    <i r="2">
      <x/>
    </i>
    <i>
      <x v="12"/>
    </i>
    <i r="1">
      <x v="1"/>
    </i>
    <i r="2">
      <x/>
    </i>
    <i r="2">
      <x v="1"/>
    </i>
    <i r="1">
      <x v="2"/>
    </i>
    <i r="2">
      <x/>
    </i>
    <i r="2">
      <x v="1"/>
    </i>
    <i>
      <x v="13"/>
    </i>
    <i r="1">
      <x v="2"/>
    </i>
    <i r="2">
      <x/>
    </i>
    <i>
      <x v="14"/>
    </i>
    <i r="1">
      <x v="1"/>
    </i>
    <i r="2">
      <x/>
    </i>
    <i r="1">
      <x v="2"/>
    </i>
    <i r="2">
      <x/>
    </i>
    <i r="2">
      <x v="1"/>
    </i>
    <i>
      <x v="15"/>
    </i>
    <i r="1">
      <x v="2"/>
    </i>
    <i r="2">
      <x/>
    </i>
    <i>
      <x v="16"/>
    </i>
    <i r="1">
      <x/>
    </i>
    <i r="2">
      <x/>
    </i>
    <i r="1">
      <x v="1"/>
    </i>
    <i r="2">
      <x/>
    </i>
    <i r="1">
      <x v="2"/>
    </i>
    <i r="2">
      <x/>
    </i>
    <i>
      <x v="17"/>
    </i>
    <i r="1">
      <x v="3"/>
    </i>
    <i r="2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Khá " fld="22" subtotal="count" baseField="0" baseItem="0"/>
    <dataField name="Count of Trung bình khá" fld="23" subtotal="count" baseField="0" baseItem="0"/>
    <dataField name="Count of Trung bình" fld="24" subtotal="count" baseField="0" baseItem="0"/>
  </dataFields>
  <formats count="2">
    <format dxfId="298">
      <pivotArea type="all" dataOnly="0" outline="0" fieldPosition="0"/>
    </format>
    <format dxfId="29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grandTotalCaption="Tổng cộng" updatedVersion="4" minRefreshableVersion="3" useAutoFormatting="1" itemPrintTitles="1" createdVersion="4" indent="0" outline="1" outlineData="1" multipleFieldFilters="0" rowHeaderCaption="Ngành">
  <location ref="A1:E56" firstHeaderRow="0" firstDataRow="1" firstDataCol="1"/>
  <pivotFields count="28"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axis="axisRow" showAll="0">
      <items count="19"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5"/>
        <item x="0"/>
        <item t="default"/>
      </items>
    </pivotField>
  </pivotFields>
  <rowFields count="2">
    <field x="27"/>
    <field x="1"/>
  </rowFields>
  <rowItems count="55">
    <i>
      <x/>
    </i>
    <i r="1">
      <x v="1"/>
    </i>
    <i>
      <x v="1"/>
    </i>
    <i r="1">
      <x/>
    </i>
    <i r="1">
      <x v="1"/>
    </i>
    <i r="1">
      <x v="2"/>
    </i>
    <i>
      <x v="2"/>
    </i>
    <i r="1">
      <x v="1"/>
    </i>
    <i>
      <x v="3"/>
    </i>
    <i r="1">
      <x/>
    </i>
    <i r="1">
      <x v="1"/>
    </i>
    <i r="1">
      <x v="2"/>
    </i>
    <i>
      <x v="4"/>
    </i>
    <i r="1">
      <x v="1"/>
    </i>
    <i>
      <x v="5"/>
    </i>
    <i r="1">
      <x/>
    </i>
    <i r="1">
      <x v="1"/>
    </i>
    <i r="1">
      <x v="2"/>
    </i>
    <i>
      <x v="6"/>
    </i>
    <i r="1">
      <x/>
    </i>
    <i r="1">
      <x v="2"/>
    </i>
    <i>
      <x v="7"/>
    </i>
    <i r="1">
      <x v="1"/>
    </i>
    <i r="1">
      <x v="2"/>
    </i>
    <i>
      <x v="8"/>
    </i>
    <i r="1">
      <x v="1"/>
    </i>
    <i r="1">
      <x v="2"/>
    </i>
    <i>
      <x v="9"/>
    </i>
    <i r="1">
      <x v="1"/>
    </i>
    <i r="1">
      <x v="2"/>
    </i>
    <i>
      <x v="10"/>
    </i>
    <i r="1">
      <x/>
    </i>
    <i r="1">
      <x v="1"/>
    </i>
    <i r="1">
      <x v="2"/>
    </i>
    <i>
      <x v="11"/>
    </i>
    <i r="1">
      <x/>
    </i>
    <i r="1">
      <x v="1"/>
    </i>
    <i r="1">
      <x v="2"/>
    </i>
    <i>
      <x v="12"/>
    </i>
    <i r="1">
      <x v="1"/>
    </i>
    <i r="1">
      <x v="2"/>
    </i>
    <i>
      <x v="13"/>
    </i>
    <i r="1">
      <x v="2"/>
    </i>
    <i>
      <x v="14"/>
    </i>
    <i r="1">
      <x v="1"/>
    </i>
    <i r="1">
      <x v="2"/>
    </i>
    <i>
      <x v="15"/>
    </i>
    <i r="1">
      <x v="2"/>
    </i>
    <i>
      <x v="16"/>
    </i>
    <i r="1">
      <x/>
    </i>
    <i r="1">
      <x v="1"/>
    </i>
    <i r="1">
      <x v="2"/>
    </i>
    <i>
      <x v="17"/>
    </i>
    <i r="1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Khá  " fld="21" subtotal="count" baseField="0" baseItem="0"/>
    <dataField name="Trung bình khá " fld="22" subtotal="count" baseField="0" baseItem="0"/>
    <dataField name="Trung bình " fld="23" subtotal="count" baseField="0" baseItem="0"/>
    <dataField name="Rớt " fld="24" subtotal="count" baseField="0" baseItem="0"/>
  </dataFields>
  <formats count="122">
    <format dxfId="296">
      <pivotArea type="all" dataOnly="0" outline="0" fieldPosition="0"/>
    </format>
    <format dxfId="295">
      <pivotArea type="all" dataOnly="0" outline="0" fieldPosition="0"/>
    </format>
    <format dxfId="294">
      <pivotArea collapsedLevelsAreSubtotals="1" fieldPosition="0">
        <references count="1">
          <reference field="27" count="1">
            <x v="1"/>
          </reference>
        </references>
      </pivotArea>
    </format>
    <format dxfId="293">
      <pivotArea dataOnly="0" labelOnly="1" fieldPosition="0">
        <references count="1">
          <reference field="27" count="1">
            <x v="1"/>
          </reference>
        </references>
      </pivotArea>
    </format>
    <format dxfId="292">
      <pivotArea collapsedLevelsAreSubtotals="1" fieldPosition="0">
        <references count="1">
          <reference field="27" count="1">
            <x v="1"/>
          </reference>
        </references>
      </pivotArea>
    </format>
    <format dxfId="291">
      <pivotArea dataOnly="0" labelOnly="1" fieldPosition="0">
        <references count="1">
          <reference field="27" count="1">
            <x v="1"/>
          </reference>
        </references>
      </pivotArea>
    </format>
    <format dxfId="290">
      <pivotArea collapsedLevelsAreSubtotals="1" fieldPosition="0">
        <references count="1">
          <reference field="27" count="1">
            <x v="2"/>
          </reference>
        </references>
      </pivotArea>
    </format>
    <format dxfId="289">
      <pivotArea dataOnly="0" labelOnly="1" fieldPosition="0">
        <references count="1">
          <reference field="27" count="1">
            <x v="2"/>
          </reference>
        </references>
      </pivotArea>
    </format>
    <format dxfId="288">
      <pivotArea collapsedLevelsAreSubtotals="1" fieldPosition="0">
        <references count="1">
          <reference field="27" count="1">
            <x v="2"/>
          </reference>
        </references>
      </pivotArea>
    </format>
    <format dxfId="287">
      <pivotArea dataOnly="0" labelOnly="1" fieldPosition="0">
        <references count="1">
          <reference field="27" count="1">
            <x v="2"/>
          </reference>
        </references>
      </pivotArea>
    </format>
    <format dxfId="286">
      <pivotArea collapsedLevelsAreSubtotals="1" fieldPosition="0">
        <references count="2">
          <reference field="1" count="3">
            <x v="0"/>
            <x v="1"/>
            <x v="2"/>
          </reference>
          <reference field="27" count="1" selected="0">
            <x v="1"/>
          </reference>
        </references>
      </pivotArea>
    </format>
    <format dxfId="285">
      <pivotArea dataOnly="0" labelOnly="1" fieldPosition="0">
        <references count="2">
          <reference field="1" count="3">
            <x v="0"/>
            <x v="1"/>
            <x v="2"/>
          </reference>
          <reference field="27" count="1" selected="0">
            <x v="1"/>
          </reference>
        </references>
      </pivotArea>
    </format>
    <format dxfId="284">
      <pivotArea collapsedLevelsAreSubtotals="1" fieldPosition="0">
        <references count="2">
          <reference field="1" count="1">
            <x v="1"/>
          </reference>
          <reference field="27" count="1" selected="0">
            <x v="2"/>
          </reference>
        </references>
      </pivotArea>
    </format>
    <format dxfId="283">
      <pivotArea dataOnly="0" labelOnly="1" fieldPosition="0">
        <references count="2">
          <reference field="1" count="1">
            <x v="1"/>
          </reference>
          <reference field="27" count="1" selected="0">
            <x v="2"/>
          </reference>
        </references>
      </pivotArea>
    </format>
    <format dxfId="282">
      <pivotArea collapsedLevelsAreSubtotals="1" fieldPosition="0">
        <references count="1">
          <reference field="27" count="1">
            <x v="3"/>
          </reference>
        </references>
      </pivotArea>
    </format>
    <format dxfId="281">
      <pivotArea dataOnly="0" labelOnly="1" fieldPosition="0">
        <references count="1">
          <reference field="27" count="1">
            <x v="3"/>
          </reference>
        </references>
      </pivotArea>
    </format>
    <format dxfId="280">
      <pivotArea collapsedLevelsAreSubtotals="1" fieldPosition="0">
        <references count="1">
          <reference field="27" count="1">
            <x v="3"/>
          </reference>
        </references>
      </pivotArea>
    </format>
    <format dxfId="279">
      <pivotArea dataOnly="0" labelOnly="1" fieldPosition="0">
        <references count="1">
          <reference field="27" count="1">
            <x v="3"/>
          </reference>
        </references>
      </pivotArea>
    </format>
    <format dxfId="278">
      <pivotArea collapsedLevelsAreSubtotals="1" fieldPosition="0">
        <references count="2">
          <reference field="1" count="3">
            <x v="0"/>
            <x v="1"/>
            <x v="2"/>
          </reference>
          <reference field="27" count="1" selected="0">
            <x v="3"/>
          </reference>
        </references>
      </pivotArea>
    </format>
    <format dxfId="277">
      <pivotArea dataOnly="0" labelOnly="1" fieldPosition="0">
        <references count="2">
          <reference field="1" count="3">
            <x v="0"/>
            <x v="1"/>
            <x v="2"/>
          </reference>
          <reference field="27" count="1" selected="0">
            <x v="3"/>
          </reference>
        </references>
      </pivotArea>
    </format>
    <format dxfId="276">
      <pivotArea collapsedLevelsAreSubtotals="1" fieldPosition="0">
        <references count="1">
          <reference field="27" count="1">
            <x v="4"/>
          </reference>
        </references>
      </pivotArea>
    </format>
    <format dxfId="275">
      <pivotArea dataOnly="0" labelOnly="1" fieldPosition="0">
        <references count="1">
          <reference field="27" count="1">
            <x v="4"/>
          </reference>
        </references>
      </pivotArea>
    </format>
    <format dxfId="274">
      <pivotArea collapsedLevelsAreSubtotals="1" fieldPosition="0">
        <references count="2">
          <reference field="1" count="1">
            <x v="1"/>
          </reference>
          <reference field="27" count="1" selected="0">
            <x v="4"/>
          </reference>
        </references>
      </pivotArea>
    </format>
    <format dxfId="273">
      <pivotArea dataOnly="0" labelOnly="1" fieldPosition="0">
        <references count="2">
          <reference field="1" count="1">
            <x v="1"/>
          </reference>
          <reference field="27" count="1" selected="0">
            <x v="4"/>
          </reference>
        </references>
      </pivotArea>
    </format>
    <format dxfId="272">
      <pivotArea collapsedLevelsAreSubtotals="1" fieldPosition="0">
        <references count="1">
          <reference field="27" count="1">
            <x v="5"/>
          </reference>
        </references>
      </pivotArea>
    </format>
    <format dxfId="271">
      <pivotArea dataOnly="0" labelOnly="1" fieldPosition="0">
        <references count="1">
          <reference field="27" count="1">
            <x v="5"/>
          </reference>
        </references>
      </pivotArea>
    </format>
    <format dxfId="270">
      <pivotArea collapsedLevelsAreSubtotals="1" fieldPosition="0">
        <references count="1">
          <reference field="27" count="1">
            <x v="5"/>
          </reference>
        </references>
      </pivotArea>
    </format>
    <format dxfId="269">
      <pivotArea dataOnly="0" labelOnly="1" fieldPosition="0">
        <references count="1">
          <reference field="27" count="1">
            <x v="5"/>
          </reference>
        </references>
      </pivotArea>
    </format>
    <format dxfId="268">
      <pivotArea collapsedLevelsAreSubtotals="1" fieldPosition="0">
        <references count="2">
          <reference field="1" count="3">
            <x v="0"/>
            <x v="1"/>
            <x v="2"/>
          </reference>
          <reference field="27" count="1" selected="0">
            <x v="5"/>
          </reference>
        </references>
      </pivotArea>
    </format>
    <format dxfId="267">
      <pivotArea dataOnly="0" labelOnly="1" fieldPosition="0">
        <references count="2">
          <reference field="1" count="3">
            <x v="0"/>
            <x v="1"/>
            <x v="2"/>
          </reference>
          <reference field="27" count="1" selected="0">
            <x v="5"/>
          </reference>
        </references>
      </pivotArea>
    </format>
    <format dxfId="266">
      <pivotArea collapsedLevelsAreSubtotals="1" fieldPosition="0">
        <references count="2">
          <reference field="1" count="3">
            <x v="0"/>
            <x v="1"/>
            <x v="2"/>
          </reference>
          <reference field="27" count="1" selected="0">
            <x v="3"/>
          </reference>
        </references>
      </pivotArea>
    </format>
    <format dxfId="265">
      <pivotArea dataOnly="0" labelOnly="1" fieldPosition="0">
        <references count="2">
          <reference field="1" count="3">
            <x v="0"/>
            <x v="1"/>
            <x v="2"/>
          </reference>
          <reference field="27" count="1" selected="0">
            <x v="3"/>
          </reference>
        </references>
      </pivotArea>
    </format>
    <format dxfId="264">
      <pivotArea collapsedLevelsAreSubtotals="1" fieldPosition="0">
        <references count="2">
          <reference field="1" count="1">
            <x v="1"/>
          </reference>
          <reference field="27" count="1" selected="0">
            <x v="2"/>
          </reference>
        </references>
      </pivotArea>
    </format>
    <format dxfId="263">
      <pivotArea dataOnly="0" labelOnly="1" fieldPosition="0">
        <references count="2">
          <reference field="1" count="1">
            <x v="1"/>
          </reference>
          <reference field="27" count="1" selected="0">
            <x v="2"/>
          </reference>
        </references>
      </pivotArea>
    </format>
    <format dxfId="262">
      <pivotArea collapsedLevelsAreSubtotals="1" fieldPosition="0">
        <references count="2">
          <reference field="1" count="3">
            <x v="0"/>
            <x v="1"/>
            <x v="2"/>
          </reference>
          <reference field="27" count="1" selected="0">
            <x v="1"/>
          </reference>
        </references>
      </pivotArea>
    </format>
    <format dxfId="261">
      <pivotArea dataOnly="0" labelOnly="1" fieldPosition="0">
        <references count="2">
          <reference field="1" count="3">
            <x v="0"/>
            <x v="1"/>
            <x v="2"/>
          </reference>
          <reference field="27" count="1" selected="0">
            <x v="1"/>
          </reference>
        </references>
      </pivotArea>
    </format>
    <format dxfId="260">
      <pivotArea collapsedLevelsAreSubtotals="1" fieldPosition="0">
        <references count="2">
          <reference field="1" count="1">
            <x v="1"/>
          </reference>
          <reference field="27" count="1" selected="0">
            <x v="0"/>
          </reference>
        </references>
      </pivotArea>
    </format>
    <format dxfId="259">
      <pivotArea dataOnly="0" labelOnly="1" fieldPosition="0">
        <references count="2">
          <reference field="1" count="1">
            <x v="1"/>
          </reference>
          <reference field="27" count="1" selected="0">
            <x v="0"/>
          </reference>
        </references>
      </pivotArea>
    </format>
    <format dxfId="258">
      <pivotArea collapsedLevelsAreSubtotals="1" fieldPosition="0">
        <references count="1">
          <reference field="27" count="1">
            <x v="0"/>
          </reference>
        </references>
      </pivotArea>
    </format>
    <format dxfId="257">
      <pivotArea dataOnly="0" labelOnly="1" fieldPosition="0">
        <references count="1">
          <reference field="27" count="1">
            <x v="0"/>
          </reference>
        </references>
      </pivotArea>
    </format>
    <format dxfId="256">
      <pivotArea collapsedLevelsAreSubtotals="1" fieldPosition="0">
        <references count="2">
          <reference field="1" count="1">
            <x v="1"/>
          </reference>
          <reference field="27" count="1" selected="0">
            <x v="0"/>
          </reference>
        </references>
      </pivotArea>
    </format>
    <format dxfId="255">
      <pivotArea dataOnly="0" labelOnly="1" fieldPosition="0">
        <references count="2">
          <reference field="1" count="1">
            <x v="1"/>
          </reference>
          <reference field="27" count="1" selected="0">
            <x v="0"/>
          </reference>
        </references>
      </pivotArea>
    </format>
    <format dxfId="254">
      <pivotArea collapsedLevelsAreSubtotals="1" fieldPosition="0">
        <references count="2">
          <reference field="1" count="1">
            <x v="1"/>
          </reference>
          <reference field="27" count="1" selected="0">
            <x v="4"/>
          </reference>
        </references>
      </pivotArea>
    </format>
    <format dxfId="253">
      <pivotArea dataOnly="0" labelOnly="1" fieldPosition="0">
        <references count="2">
          <reference field="1" count="1">
            <x v="1"/>
          </reference>
          <reference field="27" count="1" selected="0">
            <x v="4"/>
          </reference>
        </references>
      </pivotArea>
    </format>
    <format dxfId="252">
      <pivotArea collapsedLevelsAreSubtotals="1" fieldPosition="0">
        <references count="2">
          <reference field="1" count="3">
            <x v="0"/>
            <x v="1"/>
            <x v="2"/>
          </reference>
          <reference field="27" count="1" selected="0">
            <x v="5"/>
          </reference>
        </references>
      </pivotArea>
    </format>
    <format dxfId="251">
      <pivotArea dataOnly="0" labelOnly="1" fieldPosition="0">
        <references count="2">
          <reference field="1" count="3">
            <x v="0"/>
            <x v="1"/>
            <x v="2"/>
          </reference>
          <reference field="27" count="1" selected="0">
            <x v="5"/>
          </reference>
        </references>
      </pivotArea>
    </format>
    <format dxfId="250">
      <pivotArea collapsedLevelsAreSubtotals="1" fieldPosition="0">
        <references count="2">
          <reference field="1" count="2">
            <x v="0"/>
            <x v="2"/>
          </reference>
          <reference field="27" count="1" selected="0">
            <x v="6"/>
          </reference>
        </references>
      </pivotArea>
    </format>
    <format dxfId="249">
      <pivotArea dataOnly="0" labelOnly="1" fieldPosition="0">
        <references count="2">
          <reference field="1" count="2">
            <x v="0"/>
            <x v="2"/>
          </reference>
          <reference field="27" count="1" selected="0">
            <x v="6"/>
          </reference>
        </references>
      </pivotArea>
    </format>
    <format dxfId="248">
      <pivotArea collapsedLevelsAreSubtotals="1" fieldPosition="0">
        <references count="2">
          <reference field="1" count="2">
            <x v="0"/>
            <x v="2"/>
          </reference>
          <reference field="27" count="1" selected="0">
            <x v="6"/>
          </reference>
        </references>
      </pivotArea>
    </format>
    <format dxfId="247">
      <pivotArea dataOnly="0" labelOnly="1" fieldPosition="0">
        <references count="2">
          <reference field="1" count="2">
            <x v="0"/>
            <x v="2"/>
          </reference>
          <reference field="27" count="1" selected="0">
            <x v="6"/>
          </reference>
        </references>
      </pivotArea>
    </format>
    <format dxfId="246">
      <pivotArea collapsedLevelsAreSubtotals="1" fieldPosition="0">
        <references count="1">
          <reference field="27" count="1">
            <x v="6"/>
          </reference>
        </references>
      </pivotArea>
    </format>
    <format dxfId="245">
      <pivotArea dataOnly="0" labelOnly="1" fieldPosition="0">
        <references count="1">
          <reference field="27" count="1">
            <x v="6"/>
          </reference>
        </references>
      </pivotArea>
    </format>
    <format dxfId="244">
      <pivotArea collapsedLevelsAreSubtotals="1" fieldPosition="0">
        <references count="1">
          <reference field="27" count="1">
            <x v="7"/>
          </reference>
        </references>
      </pivotArea>
    </format>
    <format dxfId="243">
      <pivotArea dataOnly="0" labelOnly="1" fieldPosition="0">
        <references count="1">
          <reference field="27" count="1">
            <x v="7"/>
          </reference>
        </references>
      </pivotArea>
    </format>
    <format dxfId="242">
      <pivotArea collapsedLevelsAreSubtotals="1" fieldPosition="0">
        <references count="1">
          <reference field="27" count="1">
            <x v="7"/>
          </reference>
        </references>
      </pivotArea>
    </format>
    <format dxfId="241">
      <pivotArea dataOnly="0" labelOnly="1" fieldPosition="0">
        <references count="1">
          <reference field="27" count="1">
            <x v="7"/>
          </reference>
        </references>
      </pivotArea>
    </format>
    <format dxfId="240">
      <pivotArea collapsedLevelsAreSubtotals="1" fieldPosition="0">
        <references count="2">
          <reference field="1" count="2">
            <x v="1"/>
            <x v="2"/>
          </reference>
          <reference field="27" count="1" selected="0">
            <x v="7"/>
          </reference>
        </references>
      </pivotArea>
    </format>
    <format dxfId="239">
      <pivotArea dataOnly="0" labelOnly="1" fieldPosition="0">
        <references count="2">
          <reference field="1" count="2">
            <x v="1"/>
            <x v="2"/>
          </reference>
          <reference field="27" count="1" selected="0">
            <x v="7"/>
          </reference>
        </references>
      </pivotArea>
    </format>
    <format dxfId="238">
      <pivotArea collapsedLevelsAreSubtotals="1" fieldPosition="0">
        <references count="2">
          <reference field="1" count="2">
            <x v="1"/>
            <x v="2"/>
          </reference>
          <reference field="27" count="1" selected="0">
            <x v="7"/>
          </reference>
        </references>
      </pivotArea>
    </format>
    <format dxfId="237">
      <pivotArea dataOnly="0" labelOnly="1" fieldPosition="0">
        <references count="2">
          <reference field="1" count="2">
            <x v="1"/>
            <x v="2"/>
          </reference>
          <reference field="27" count="1" selected="0">
            <x v="7"/>
          </reference>
        </references>
      </pivotArea>
    </format>
    <format dxfId="236">
      <pivotArea collapsedLevelsAreSubtotals="1" fieldPosition="0">
        <references count="1">
          <reference field="27" count="1">
            <x v="8"/>
          </reference>
        </references>
      </pivotArea>
    </format>
    <format dxfId="235">
      <pivotArea dataOnly="0" labelOnly="1" fieldPosition="0">
        <references count="1">
          <reference field="27" count="1">
            <x v="8"/>
          </reference>
        </references>
      </pivotArea>
    </format>
    <format dxfId="234">
      <pivotArea collapsedLevelsAreSubtotals="1" fieldPosition="0">
        <references count="1">
          <reference field="27" count="1">
            <x v="8"/>
          </reference>
        </references>
      </pivotArea>
    </format>
    <format dxfId="233">
      <pivotArea dataOnly="0" labelOnly="1" fieldPosition="0">
        <references count="1">
          <reference field="27" count="1">
            <x v="8"/>
          </reference>
        </references>
      </pivotArea>
    </format>
    <format dxfId="232">
      <pivotArea collapsedLevelsAreSubtotals="1" fieldPosition="0">
        <references count="2">
          <reference field="1" count="2">
            <x v="1"/>
            <x v="2"/>
          </reference>
          <reference field="27" count="1" selected="0">
            <x v="8"/>
          </reference>
        </references>
      </pivotArea>
    </format>
    <format dxfId="231">
      <pivotArea dataOnly="0" labelOnly="1" fieldPosition="0">
        <references count="2">
          <reference field="1" count="2">
            <x v="1"/>
            <x v="2"/>
          </reference>
          <reference field="27" count="1" selected="0">
            <x v="8"/>
          </reference>
        </references>
      </pivotArea>
    </format>
    <format dxfId="230">
      <pivotArea collapsedLevelsAreSubtotals="1" fieldPosition="0">
        <references count="2">
          <reference field="1" count="2">
            <x v="1"/>
            <x v="2"/>
          </reference>
          <reference field="27" count="1" selected="0">
            <x v="8"/>
          </reference>
        </references>
      </pivotArea>
    </format>
    <format dxfId="229">
      <pivotArea dataOnly="0" labelOnly="1" fieldPosition="0">
        <references count="2">
          <reference field="1" count="2">
            <x v="1"/>
            <x v="2"/>
          </reference>
          <reference field="27" count="1" selected="0">
            <x v="8"/>
          </reference>
        </references>
      </pivotArea>
    </format>
    <format dxfId="228">
      <pivotArea collapsedLevelsAreSubtotals="1" fieldPosition="0">
        <references count="1">
          <reference field="27" count="1">
            <x v="9"/>
          </reference>
        </references>
      </pivotArea>
    </format>
    <format dxfId="227">
      <pivotArea dataOnly="0" labelOnly="1" fieldPosition="0">
        <references count="1">
          <reference field="27" count="1">
            <x v="9"/>
          </reference>
        </references>
      </pivotArea>
    </format>
    <format dxfId="226">
      <pivotArea collapsedLevelsAreSubtotals="1" fieldPosition="0">
        <references count="1">
          <reference field="27" count="1">
            <x v="9"/>
          </reference>
        </references>
      </pivotArea>
    </format>
    <format dxfId="225">
      <pivotArea dataOnly="0" labelOnly="1" fieldPosition="0">
        <references count="1">
          <reference field="27" count="1">
            <x v="9"/>
          </reference>
        </references>
      </pivotArea>
    </format>
    <format dxfId="224">
      <pivotArea collapsedLevelsAreSubtotals="1" fieldPosition="0">
        <references count="2">
          <reference field="1" count="2">
            <x v="1"/>
            <x v="2"/>
          </reference>
          <reference field="27" count="1" selected="0">
            <x v="9"/>
          </reference>
        </references>
      </pivotArea>
    </format>
    <format dxfId="223">
      <pivotArea dataOnly="0" labelOnly="1" fieldPosition="0">
        <references count="2">
          <reference field="1" count="2">
            <x v="1"/>
            <x v="2"/>
          </reference>
          <reference field="27" count="1" selected="0">
            <x v="9"/>
          </reference>
        </references>
      </pivotArea>
    </format>
    <format dxfId="222">
      <pivotArea collapsedLevelsAreSubtotals="1" fieldPosition="0">
        <references count="2">
          <reference field="1" count="2">
            <x v="1"/>
            <x v="2"/>
          </reference>
          <reference field="27" count="1" selected="0">
            <x v="9"/>
          </reference>
        </references>
      </pivotArea>
    </format>
    <format dxfId="221">
      <pivotArea dataOnly="0" labelOnly="1" fieldPosition="0">
        <references count="2">
          <reference field="1" count="2">
            <x v="1"/>
            <x v="2"/>
          </reference>
          <reference field="27" count="1" selected="0">
            <x v="9"/>
          </reference>
        </references>
      </pivotArea>
    </format>
    <format dxfId="220">
      <pivotArea collapsedLevelsAreSubtotals="1" fieldPosition="0">
        <references count="1">
          <reference field="27" count="1">
            <x v="10"/>
          </reference>
        </references>
      </pivotArea>
    </format>
    <format dxfId="219">
      <pivotArea dataOnly="0" labelOnly="1" fieldPosition="0">
        <references count="1">
          <reference field="27" count="1">
            <x v="10"/>
          </reference>
        </references>
      </pivotArea>
    </format>
    <format dxfId="218">
      <pivotArea collapsedLevelsAreSubtotals="1" fieldPosition="0">
        <references count="2">
          <reference field="1" count="3">
            <x v="0"/>
            <x v="1"/>
            <x v="2"/>
          </reference>
          <reference field="27" count="1" selected="0">
            <x v="10"/>
          </reference>
        </references>
      </pivotArea>
    </format>
    <format dxfId="217">
      <pivotArea dataOnly="0" labelOnly="1" fieldPosition="0">
        <references count="2">
          <reference field="1" count="3">
            <x v="0"/>
            <x v="1"/>
            <x v="2"/>
          </reference>
          <reference field="27" count="1" selected="0">
            <x v="10"/>
          </reference>
        </references>
      </pivotArea>
    </format>
    <format dxfId="216">
      <pivotArea collapsedLevelsAreSubtotals="1" fieldPosition="0">
        <references count="2">
          <reference field="1" count="3">
            <x v="0"/>
            <x v="1"/>
            <x v="2"/>
          </reference>
          <reference field="27" count="1" selected="0">
            <x v="10"/>
          </reference>
        </references>
      </pivotArea>
    </format>
    <format dxfId="215">
      <pivotArea dataOnly="0" labelOnly="1" fieldPosition="0">
        <references count="2">
          <reference field="1" count="3">
            <x v="0"/>
            <x v="1"/>
            <x v="2"/>
          </reference>
          <reference field="27" count="1" selected="0">
            <x v="10"/>
          </reference>
        </references>
      </pivotArea>
    </format>
    <format dxfId="214">
      <pivotArea collapsedLevelsAreSubtotals="1" fieldPosition="0">
        <references count="1">
          <reference field="27" count="1">
            <x v="11"/>
          </reference>
        </references>
      </pivotArea>
    </format>
    <format dxfId="213">
      <pivotArea dataOnly="0" labelOnly="1" fieldPosition="0">
        <references count="1">
          <reference field="27" count="1">
            <x v="11"/>
          </reference>
        </references>
      </pivotArea>
    </format>
    <format dxfId="212">
      <pivotArea collapsedLevelsAreSubtotals="1" fieldPosition="0">
        <references count="2">
          <reference field="1" count="3">
            <x v="0"/>
            <x v="1"/>
            <x v="2"/>
          </reference>
          <reference field="27" count="1" selected="0">
            <x v="11"/>
          </reference>
        </references>
      </pivotArea>
    </format>
    <format dxfId="211">
      <pivotArea dataOnly="0" labelOnly="1" fieldPosition="0">
        <references count="2">
          <reference field="1" count="3">
            <x v="0"/>
            <x v="1"/>
            <x v="2"/>
          </reference>
          <reference field="27" count="1" selected="0">
            <x v="11"/>
          </reference>
        </references>
      </pivotArea>
    </format>
    <format dxfId="210">
      <pivotArea collapsedLevelsAreSubtotals="1" fieldPosition="0">
        <references count="2">
          <reference field="1" count="3">
            <x v="0"/>
            <x v="1"/>
            <x v="2"/>
          </reference>
          <reference field="27" count="1" selected="0">
            <x v="11"/>
          </reference>
        </references>
      </pivotArea>
    </format>
    <format dxfId="209">
      <pivotArea dataOnly="0" labelOnly="1" fieldPosition="0">
        <references count="2">
          <reference field="1" count="3">
            <x v="0"/>
            <x v="1"/>
            <x v="2"/>
          </reference>
          <reference field="27" count="1" selected="0">
            <x v="11"/>
          </reference>
        </references>
      </pivotArea>
    </format>
    <format dxfId="208">
      <pivotArea collapsedLevelsAreSubtotals="1" fieldPosition="0">
        <references count="1">
          <reference field="27" count="1">
            <x v="12"/>
          </reference>
        </references>
      </pivotArea>
    </format>
    <format dxfId="207">
      <pivotArea dataOnly="0" labelOnly="1" fieldPosition="0">
        <references count="1">
          <reference field="27" count="1">
            <x v="12"/>
          </reference>
        </references>
      </pivotArea>
    </format>
    <format dxfId="206">
      <pivotArea collapsedLevelsAreSubtotals="1" fieldPosition="0">
        <references count="2">
          <reference field="1" count="2">
            <x v="1"/>
            <x v="2"/>
          </reference>
          <reference field="27" count="1" selected="0">
            <x v="12"/>
          </reference>
        </references>
      </pivotArea>
    </format>
    <format dxfId="205">
      <pivotArea dataOnly="0" labelOnly="1" fieldPosition="0">
        <references count="2">
          <reference field="1" count="2">
            <x v="1"/>
            <x v="2"/>
          </reference>
          <reference field="27" count="1" selected="0">
            <x v="12"/>
          </reference>
        </references>
      </pivotArea>
    </format>
    <format dxfId="204">
      <pivotArea collapsedLevelsAreSubtotals="1" fieldPosition="0">
        <references count="2">
          <reference field="1" count="2">
            <x v="1"/>
            <x v="2"/>
          </reference>
          <reference field="27" count="1" selected="0">
            <x v="12"/>
          </reference>
        </references>
      </pivotArea>
    </format>
    <format dxfId="203">
      <pivotArea dataOnly="0" labelOnly="1" fieldPosition="0">
        <references count="2">
          <reference field="1" count="2">
            <x v="1"/>
            <x v="2"/>
          </reference>
          <reference field="27" count="1" selected="0">
            <x v="12"/>
          </reference>
        </references>
      </pivotArea>
    </format>
    <format dxfId="202">
      <pivotArea collapsedLevelsAreSubtotals="1" fieldPosition="0">
        <references count="1">
          <reference field="27" count="1">
            <x v="13"/>
          </reference>
        </references>
      </pivotArea>
    </format>
    <format dxfId="201">
      <pivotArea dataOnly="0" labelOnly="1" fieldPosition="0">
        <references count="1">
          <reference field="27" count="1">
            <x v="13"/>
          </reference>
        </references>
      </pivotArea>
    </format>
    <format dxfId="200">
      <pivotArea collapsedLevelsAreSubtotals="1" fieldPosition="0">
        <references count="2">
          <reference field="1" count="1">
            <x v="2"/>
          </reference>
          <reference field="27" count="1" selected="0">
            <x v="13"/>
          </reference>
        </references>
      </pivotArea>
    </format>
    <format dxfId="199">
      <pivotArea dataOnly="0" labelOnly="1" fieldPosition="0">
        <references count="2">
          <reference field="1" count="1">
            <x v="2"/>
          </reference>
          <reference field="27" count="1" selected="0">
            <x v="13"/>
          </reference>
        </references>
      </pivotArea>
    </format>
    <format dxfId="198">
      <pivotArea collapsedLevelsAreSubtotals="1" fieldPosition="0">
        <references count="2">
          <reference field="1" count="1">
            <x v="2"/>
          </reference>
          <reference field="27" count="1" selected="0">
            <x v="13"/>
          </reference>
        </references>
      </pivotArea>
    </format>
    <format dxfId="197">
      <pivotArea dataOnly="0" labelOnly="1" fieldPosition="0">
        <references count="2">
          <reference field="1" count="1">
            <x v="2"/>
          </reference>
          <reference field="27" count="1" selected="0">
            <x v="13"/>
          </reference>
        </references>
      </pivotArea>
    </format>
    <format dxfId="196">
      <pivotArea collapsedLevelsAreSubtotals="1" fieldPosition="0">
        <references count="1">
          <reference field="27" count="1">
            <x v="14"/>
          </reference>
        </references>
      </pivotArea>
    </format>
    <format dxfId="195">
      <pivotArea dataOnly="0" labelOnly="1" fieldPosition="0">
        <references count="1">
          <reference field="27" count="1">
            <x v="14"/>
          </reference>
        </references>
      </pivotArea>
    </format>
    <format dxfId="194">
      <pivotArea collapsedLevelsAreSubtotals="1" fieldPosition="0">
        <references count="2">
          <reference field="1" count="2">
            <x v="1"/>
            <x v="2"/>
          </reference>
          <reference field="27" count="1" selected="0">
            <x v="14"/>
          </reference>
        </references>
      </pivotArea>
    </format>
    <format dxfId="193">
      <pivotArea dataOnly="0" labelOnly="1" fieldPosition="0">
        <references count="2">
          <reference field="1" count="2">
            <x v="1"/>
            <x v="2"/>
          </reference>
          <reference field="27" count="1" selected="0">
            <x v="14"/>
          </reference>
        </references>
      </pivotArea>
    </format>
    <format dxfId="192">
      <pivotArea collapsedLevelsAreSubtotals="1" fieldPosition="0">
        <references count="2">
          <reference field="1" count="2">
            <x v="1"/>
            <x v="2"/>
          </reference>
          <reference field="27" count="1" selected="0">
            <x v="14"/>
          </reference>
        </references>
      </pivotArea>
    </format>
    <format dxfId="191">
      <pivotArea dataOnly="0" labelOnly="1" fieldPosition="0">
        <references count="2">
          <reference field="1" count="2">
            <x v="1"/>
            <x v="2"/>
          </reference>
          <reference field="27" count="1" selected="0">
            <x v="14"/>
          </reference>
        </references>
      </pivotArea>
    </format>
    <format dxfId="190">
      <pivotArea collapsedLevelsAreSubtotals="1" fieldPosition="0">
        <references count="1">
          <reference field="27" count="1">
            <x v="15"/>
          </reference>
        </references>
      </pivotArea>
    </format>
    <format dxfId="189">
      <pivotArea dataOnly="0" labelOnly="1" fieldPosition="0">
        <references count="1">
          <reference field="27" count="1">
            <x v="15"/>
          </reference>
        </references>
      </pivotArea>
    </format>
    <format dxfId="188">
      <pivotArea collapsedLevelsAreSubtotals="1" fieldPosition="0">
        <references count="2">
          <reference field="1" count="1">
            <x v="2"/>
          </reference>
          <reference field="27" count="1" selected="0">
            <x v="15"/>
          </reference>
        </references>
      </pivotArea>
    </format>
    <format dxfId="187">
      <pivotArea dataOnly="0" labelOnly="1" fieldPosition="0">
        <references count="2">
          <reference field="1" count="1">
            <x v="2"/>
          </reference>
          <reference field="27" count="1" selected="0">
            <x v="15"/>
          </reference>
        </references>
      </pivotArea>
    </format>
    <format dxfId="186">
      <pivotArea collapsedLevelsAreSubtotals="1" fieldPosition="0">
        <references count="2">
          <reference field="1" count="1">
            <x v="2"/>
          </reference>
          <reference field="27" count="1" selected="0">
            <x v="15"/>
          </reference>
        </references>
      </pivotArea>
    </format>
    <format dxfId="185">
      <pivotArea dataOnly="0" labelOnly="1" fieldPosition="0">
        <references count="2">
          <reference field="1" count="1">
            <x v="2"/>
          </reference>
          <reference field="27" count="1" selected="0">
            <x v="15"/>
          </reference>
        </references>
      </pivotArea>
    </format>
    <format dxfId="184">
      <pivotArea collapsedLevelsAreSubtotals="1" fieldPosition="0">
        <references count="1">
          <reference field="27" count="1">
            <x v="16"/>
          </reference>
        </references>
      </pivotArea>
    </format>
    <format dxfId="183">
      <pivotArea dataOnly="0" labelOnly="1" fieldPosition="0">
        <references count="1">
          <reference field="27" count="1">
            <x v="16"/>
          </reference>
        </references>
      </pivotArea>
    </format>
    <format dxfId="182">
      <pivotArea collapsedLevelsAreSubtotals="1" fieldPosition="0">
        <references count="2">
          <reference field="1" count="3">
            <x v="0"/>
            <x v="1"/>
            <x v="2"/>
          </reference>
          <reference field="27" count="1" selected="0">
            <x v="16"/>
          </reference>
        </references>
      </pivotArea>
    </format>
    <format dxfId="181">
      <pivotArea dataOnly="0" labelOnly="1" fieldPosition="0">
        <references count="2">
          <reference field="1" count="3">
            <x v="0"/>
            <x v="1"/>
            <x v="2"/>
          </reference>
          <reference field="27" count="1" selected="0">
            <x v="16"/>
          </reference>
        </references>
      </pivotArea>
    </format>
    <format dxfId="180">
      <pivotArea collapsedLevelsAreSubtotals="1" fieldPosition="0">
        <references count="2">
          <reference field="1" count="3">
            <x v="0"/>
            <x v="1"/>
            <x v="2"/>
          </reference>
          <reference field="27" count="1" selected="0">
            <x v="16"/>
          </reference>
        </references>
      </pivotArea>
    </format>
    <format dxfId="179">
      <pivotArea dataOnly="0" labelOnly="1" fieldPosition="0">
        <references count="2">
          <reference field="1" count="3">
            <x v="0"/>
            <x v="1"/>
            <x v="2"/>
          </reference>
          <reference field="27" count="1" selected="0">
            <x v="16"/>
          </reference>
        </references>
      </pivotArea>
    </format>
    <format dxfId="178">
      <pivotArea collapsedLevelsAreSubtotals="1" fieldPosition="0">
        <references count="1">
          <reference field="27" count="1">
            <x v="16"/>
          </reference>
        </references>
      </pivotArea>
    </format>
    <format dxfId="177">
      <pivotArea dataOnly="0" labelOnly="1" fieldPosition="0">
        <references count="1">
          <reference field="27" count="1">
            <x v="16"/>
          </reference>
        </references>
      </pivotArea>
    </format>
    <format dxfId="176">
      <pivotArea collapsedLevelsAreSubtotals="1" fieldPosition="0">
        <references count="1">
          <reference field="27" count="1">
            <x v="15"/>
          </reference>
        </references>
      </pivotArea>
    </format>
    <format dxfId="175">
      <pivotArea dataOnly="0" labelOnly="1" fieldPosition="0">
        <references count="1">
          <reference field="27" count="1"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58" firstHeaderRow="0" firstDataRow="1" firstDataCol="1"/>
  <pivotFields count="28"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axis="axisRow" showAll="0">
      <items count="19">
        <item x="3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5"/>
        <item x="0"/>
        <item t="default"/>
      </items>
    </pivotField>
  </pivotFields>
  <rowFields count="2">
    <field x="27"/>
    <field x="1"/>
  </rowFields>
  <rowItems count="55">
    <i>
      <x/>
    </i>
    <i r="1">
      <x v="1"/>
    </i>
    <i>
      <x v="1"/>
    </i>
    <i r="1">
      <x/>
    </i>
    <i r="1">
      <x v="1"/>
    </i>
    <i r="1">
      <x v="2"/>
    </i>
    <i>
      <x v="2"/>
    </i>
    <i r="1">
      <x v="1"/>
    </i>
    <i>
      <x v="3"/>
    </i>
    <i r="1">
      <x/>
    </i>
    <i r="1">
      <x v="1"/>
    </i>
    <i r="1">
      <x v="2"/>
    </i>
    <i>
      <x v="4"/>
    </i>
    <i r="1">
      <x v="1"/>
    </i>
    <i>
      <x v="5"/>
    </i>
    <i r="1">
      <x/>
    </i>
    <i r="1">
      <x v="1"/>
    </i>
    <i r="1">
      <x v="2"/>
    </i>
    <i>
      <x v="6"/>
    </i>
    <i r="1">
      <x/>
    </i>
    <i r="1">
      <x v="2"/>
    </i>
    <i>
      <x v="7"/>
    </i>
    <i r="1">
      <x v="1"/>
    </i>
    <i r="1">
      <x v="2"/>
    </i>
    <i>
      <x v="8"/>
    </i>
    <i r="1">
      <x v="1"/>
    </i>
    <i r="1">
      <x v="2"/>
    </i>
    <i>
      <x v="9"/>
    </i>
    <i r="1">
      <x v="1"/>
    </i>
    <i r="1">
      <x v="2"/>
    </i>
    <i>
      <x v="10"/>
    </i>
    <i r="1">
      <x/>
    </i>
    <i r="1">
      <x v="1"/>
    </i>
    <i r="1">
      <x v="2"/>
    </i>
    <i>
      <x v="11"/>
    </i>
    <i r="1">
      <x/>
    </i>
    <i r="1">
      <x v="1"/>
    </i>
    <i r="1">
      <x v="2"/>
    </i>
    <i>
      <x v="12"/>
    </i>
    <i r="1">
      <x v="1"/>
    </i>
    <i r="1">
      <x v="2"/>
    </i>
    <i>
      <x v="13"/>
    </i>
    <i r="1">
      <x v="2"/>
    </i>
    <i>
      <x v="14"/>
    </i>
    <i r="1">
      <x v="1"/>
    </i>
    <i r="1">
      <x v="2"/>
    </i>
    <i>
      <x v="15"/>
    </i>
    <i r="1">
      <x v="2"/>
    </i>
    <i>
      <x v="16"/>
    </i>
    <i r="1">
      <x/>
    </i>
    <i r="1">
      <x v="1"/>
    </i>
    <i r="1">
      <x v="2"/>
    </i>
    <i>
      <x v="17"/>
    </i>
    <i r="1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ount of Khá " fld="21" subtotal="count" baseField="0" baseItem="0"/>
    <dataField name="Count of Trung bình khá" fld="22" subtotal="count" baseField="0" baseItem="0"/>
    <dataField name="Count of Trung bình" fld="23" subtotal="count" baseField="0" baseItem="0"/>
    <dataField name="Count of Rớt" fld="24" subtotal="count" baseField="0" baseItem="0"/>
  </dataFields>
  <formats count="2">
    <format dxfId="174">
      <pivotArea type="all" dataOnly="0" outline="0" fieldPosition="0"/>
    </format>
    <format dxfId="17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9"/>
  <sheetViews>
    <sheetView topLeftCell="A7" zoomScale="91" zoomScaleNormal="91" workbookViewId="0">
      <selection activeCell="J9" sqref="J9"/>
    </sheetView>
  </sheetViews>
  <sheetFormatPr defaultRowHeight="15"/>
  <cols>
    <col min="1" max="1" width="7" style="28" customWidth="1"/>
    <col min="2" max="2" width="6.5703125" hidden="1" customWidth="1"/>
    <col min="3" max="3" width="8" customWidth="1"/>
    <col min="4" max="4" width="10.85546875" customWidth="1"/>
    <col min="5" max="5" width="20.28515625" customWidth="1"/>
    <col min="6" max="6" width="8.28515625" customWidth="1"/>
    <col min="7" max="7" width="8.7109375" customWidth="1"/>
    <col min="8" max="8" width="7" style="4" customWidth="1"/>
    <col min="9" max="9" width="6.28515625" style="4" customWidth="1"/>
    <col min="10" max="10" width="7.42578125" style="5" customWidth="1"/>
    <col min="11" max="13" width="6.7109375" style="71" customWidth="1"/>
    <col min="14" max="16" width="6.7109375" style="68" customWidth="1"/>
    <col min="17" max="19" width="6.7109375" style="73" customWidth="1"/>
    <col min="20" max="20" width="10.42578125" style="46" customWidth="1"/>
    <col min="21" max="21" width="7.85546875" style="69" customWidth="1"/>
    <col min="22" max="22" width="18.5703125" style="83" customWidth="1"/>
    <col min="23" max="23" width="14.28515625" style="90" customWidth="1"/>
    <col min="24" max="24" width="43.7109375" style="4" customWidth="1"/>
    <col min="25" max="25" width="36.7109375" style="8" customWidth="1"/>
  </cols>
  <sheetData>
    <row r="1" spans="1:25" s="10" customFormat="1">
      <c r="A1" s="23" t="s">
        <v>424</v>
      </c>
      <c r="B1" s="9"/>
      <c r="C1" s="9"/>
      <c r="F1" s="11"/>
      <c r="J1" s="12"/>
      <c r="K1" s="50"/>
      <c r="L1" s="51"/>
      <c r="M1" s="51"/>
      <c r="N1" s="91"/>
      <c r="O1" s="91"/>
      <c r="P1" s="91"/>
      <c r="Q1" s="37"/>
      <c r="R1" s="37"/>
      <c r="S1" s="37"/>
      <c r="T1" s="43"/>
      <c r="U1" s="61"/>
      <c r="V1" s="9"/>
      <c r="W1" s="84"/>
      <c r="X1" s="11"/>
      <c r="Y1" s="11"/>
    </row>
    <row r="2" spans="1:25" s="10" customFormat="1">
      <c r="A2" s="24" t="s">
        <v>493</v>
      </c>
      <c r="B2" s="13"/>
      <c r="C2" s="13"/>
      <c r="D2" s="14"/>
      <c r="E2" s="14"/>
      <c r="F2" s="14"/>
      <c r="J2" s="12"/>
      <c r="K2" s="50"/>
      <c r="L2" s="51"/>
      <c r="M2" s="51"/>
      <c r="N2" s="91"/>
      <c r="O2" s="91"/>
      <c r="P2" s="91"/>
      <c r="Q2" s="37"/>
      <c r="R2" s="37"/>
      <c r="S2" s="37"/>
      <c r="T2" s="43"/>
      <c r="U2" s="61"/>
      <c r="V2" s="9"/>
      <c r="W2" s="84"/>
      <c r="X2" s="11"/>
      <c r="Y2" s="11"/>
    </row>
    <row r="3" spans="1:25" s="10" customFormat="1">
      <c r="A3" s="25"/>
      <c r="H3" s="11"/>
      <c r="J3" s="12"/>
      <c r="K3" s="50"/>
      <c r="L3" s="51"/>
      <c r="M3" s="51"/>
      <c r="N3" s="91"/>
      <c r="O3" s="91"/>
      <c r="P3" s="91"/>
      <c r="Q3" s="37"/>
      <c r="R3" s="37"/>
      <c r="S3" s="37"/>
      <c r="T3" s="43"/>
      <c r="U3" s="61"/>
      <c r="V3" s="9"/>
      <c r="W3" s="84"/>
      <c r="X3" s="11"/>
      <c r="Y3" s="11"/>
    </row>
    <row r="4" spans="1:25" s="10" customFormat="1" ht="23.25" customHeight="1">
      <c r="A4" s="200" t="s">
        <v>512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19"/>
    </row>
    <row r="5" spans="1:25" s="10" customFormat="1" ht="23.25" customHeight="1">
      <c r="A5" s="200" t="s">
        <v>423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19"/>
    </row>
    <row r="6" spans="1:25" ht="17.25" customHeight="1">
      <c r="A6" s="26"/>
      <c r="B6" s="5"/>
      <c r="C6" s="5"/>
      <c r="D6" s="5"/>
      <c r="E6" s="5"/>
      <c r="F6" s="5"/>
      <c r="H6"/>
      <c r="I6"/>
      <c r="K6" s="33"/>
      <c r="L6" s="33"/>
      <c r="M6" s="52"/>
      <c r="N6" s="62"/>
      <c r="O6" s="62"/>
      <c r="P6" s="62"/>
      <c r="Q6" s="38"/>
      <c r="R6" s="38"/>
      <c r="S6" s="38"/>
      <c r="T6" s="44"/>
      <c r="U6" s="63"/>
      <c r="V6" s="79"/>
      <c r="W6" s="85"/>
      <c r="X6" s="15"/>
      <c r="Y6" s="15"/>
    </row>
    <row r="7" spans="1:25" s="20" customFormat="1" ht="26.45" customHeight="1">
      <c r="A7" s="201" t="s">
        <v>343</v>
      </c>
      <c r="B7" s="202" t="s">
        <v>422</v>
      </c>
      <c r="C7" s="202" t="s">
        <v>418</v>
      </c>
      <c r="D7" s="203" t="s">
        <v>345</v>
      </c>
      <c r="E7" s="203" t="s">
        <v>346</v>
      </c>
      <c r="F7" s="203" t="s">
        <v>347</v>
      </c>
      <c r="G7" s="203" t="s">
        <v>344</v>
      </c>
      <c r="H7" s="202" t="s">
        <v>354</v>
      </c>
      <c r="I7" s="202" t="s">
        <v>355</v>
      </c>
      <c r="J7" s="202" t="s">
        <v>478</v>
      </c>
      <c r="K7" s="204" t="s">
        <v>417</v>
      </c>
      <c r="L7" s="204"/>
      <c r="M7" s="204"/>
      <c r="N7" s="205" t="s">
        <v>521</v>
      </c>
      <c r="O7" s="205"/>
      <c r="P7" s="205"/>
      <c r="Q7" s="206" t="s">
        <v>522</v>
      </c>
      <c r="R7" s="206"/>
      <c r="S7" s="206"/>
      <c r="T7" s="207" t="s">
        <v>426</v>
      </c>
      <c r="U7" s="208" t="s">
        <v>513</v>
      </c>
      <c r="V7" s="209" t="s">
        <v>531</v>
      </c>
      <c r="W7" s="209" t="s">
        <v>523</v>
      </c>
      <c r="X7" s="209" t="s">
        <v>514</v>
      </c>
      <c r="Y7" s="211" t="s">
        <v>415</v>
      </c>
    </row>
    <row r="8" spans="1:25" s="20" customFormat="1" ht="43.15" customHeight="1">
      <c r="A8" s="201"/>
      <c r="B8" s="202"/>
      <c r="C8" s="202"/>
      <c r="D8" s="203"/>
      <c r="E8" s="203"/>
      <c r="F8" s="203"/>
      <c r="G8" s="203"/>
      <c r="H8" s="202"/>
      <c r="I8" s="202"/>
      <c r="J8" s="202"/>
      <c r="K8" s="93" t="s">
        <v>390</v>
      </c>
      <c r="L8" s="93" t="s">
        <v>391</v>
      </c>
      <c r="M8" s="93" t="s">
        <v>392</v>
      </c>
      <c r="N8" s="94" t="s">
        <v>390</v>
      </c>
      <c r="O8" s="94" t="s">
        <v>391</v>
      </c>
      <c r="P8" s="94" t="s">
        <v>392</v>
      </c>
      <c r="Q8" s="92" t="s">
        <v>390</v>
      </c>
      <c r="R8" s="92" t="s">
        <v>391</v>
      </c>
      <c r="S8" s="92" t="s">
        <v>392</v>
      </c>
      <c r="T8" s="207"/>
      <c r="U8" s="208"/>
      <c r="V8" s="210"/>
      <c r="W8" s="210"/>
      <c r="X8" s="210"/>
      <c r="Y8" s="212"/>
    </row>
    <row r="9" spans="1:25" s="20" customFormat="1" ht="24.75" customHeight="1">
      <c r="A9" s="97" t="s">
        <v>495</v>
      </c>
      <c r="B9" s="98"/>
      <c r="C9" s="98"/>
      <c r="D9" s="98"/>
      <c r="E9" s="98"/>
      <c r="F9" s="98"/>
      <c r="G9" s="99"/>
      <c r="H9" s="100" t="s">
        <v>479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2"/>
      <c r="W9" s="86"/>
      <c r="X9" s="95"/>
      <c r="Y9" s="96"/>
    </row>
    <row r="10" spans="1:25" ht="24.75" customHeight="1">
      <c r="A10" s="27" t="s">
        <v>481</v>
      </c>
      <c r="B10" s="1">
        <v>1</v>
      </c>
      <c r="C10" s="1" t="s">
        <v>419</v>
      </c>
      <c r="D10" s="2" t="s">
        <v>81</v>
      </c>
      <c r="E10" s="2" t="s">
        <v>16</v>
      </c>
      <c r="F10" s="3" t="s">
        <v>82</v>
      </c>
      <c r="G10" s="2" t="s">
        <v>319</v>
      </c>
      <c r="H10" s="1" t="s">
        <v>361</v>
      </c>
      <c r="I10" s="1">
        <v>119</v>
      </c>
      <c r="J10" s="1" t="s">
        <v>383</v>
      </c>
      <c r="K10" s="70">
        <v>4</v>
      </c>
      <c r="L10" s="70">
        <v>3.5</v>
      </c>
      <c r="M10" s="70">
        <v>5</v>
      </c>
      <c r="N10" s="64">
        <v>5</v>
      </c>
      <c r="O10" s="64">
        <v>6.5</v>
      </c>
      <c r="P10" s="64"/>
      <c r="Q10" s="72">
        <v>5</v>
      </c>
      <c r="R10" s="72">
        <v>6.5</v>
      </c>
      <c r="S10" s="72">
        <v>5</v>
      </c>
      <c r="T10" s="39" t="str">
        <f>IF(AND(Q10&gt;=5,R10&gt;=5,S10&gt;=5),"Đậu","Rớt")</f>
        <v>Đậu</v>
      </c>
      <c r="U10" s="65">
        <f t="shared" ref="U10:U19" si="0">(3*H10+2*S10+R10)/6</f>
        <v>5.8999999999999995</v>
      </c>
      <c r="V10" s="80" t="s">
        <v>515</v>
      </c>
      <c r="W10" s="87"/>
      <c r="X10" s="21"/>
      <c r="Y10" s="2" t="s">
        <v>407</v>
      </c>
    </row>
    <row r="11" spans="1:25" ht="24.75" customHeight="1">
      <c r="A11" s="27" t="s">
        <v>482</v>
      </c>
      <c r="B11" s="1">
        <v>2</v>
      </c>
      <c r="C11" s="1" t="s">
        <v>419</v>
      </c>
      <c r="D11" s="2" t="s">
        <v>77</v>
      </c>
      <c r="E11" s="3" t="s">
        <v>78</v>
      </c>
      <c r="F11" s="3" t="s">
        <v>79</v>
      </c>
      <c r="G11" s="2" t="s">
        <v>319</v>
      </c>
      <c r="H11" s="1" t="s">
        <v>371</v>
      </c>
      <c r="I11" s="1">
        <v>119</v>
      </c>
      <c r="J11" s="1" t="s">
        <v>383</v>
      </c>
      <c r="K11" s="70">
        <v>3.5</v>
      </c>
      <c r="L11" s="70">
        <v>3</v>
      </c>
      <c r="M11" s="70">
        <v>1</v>
      </c>
      <c r="N11" s="64">
        <v>5</v>
      </c>
      <c r="O11" s="64">
        <v>6.5</v>
      </c>
      <c r="P11" s="64">
        <v>7</v>
      </c>
      <c r="Q11" s="72">
        <v>5</v>
      </c>
      <c r="R11" s="72">
        <v>6.5</v>
      </c>
      <c r="S11" s="72">
        <v>7</v>
      </c>
      <c r="T11" s="39" t="str">
        <f t="shared" ref="T11:T63" si="1">IF(AND(Q11&gt;=5,R11&gt;=5,S11&gt;=5),"Đậu","Rớt")</f>
        <v>Đậu</v>
      </c>
      <c r="U11" s="65">
        <f t="shared" si="0"/>
        <v>6.416666666666667</v>
      </c>
      <c r="V11" s="87" t="s">
        <v>524</v>
      </c>
      <c r="W11" s="87" t="s">
        <v>524</v>
      </c>
      <c r="X11" s="47" t="s">
        <v>532</v>
      </c>
      <c r="Y11" s="2" t="s">
        <v>407</v>
      </c>
    </row>
    <row r="12" spans="1:25" ht="24.75" customHeight="1">
      <c r="A12" s="27" t="s">
        <v>483</v>
      </c>
      <c r="B12" s="1">
        <v>3</v>
      </c>
      <c r="C12" s="1" t="s">
        <v>421</v>
      </c>
      <c r="D12" s="2" t="s">
        <v>143</v>
      </c>
      <c r="E12" s="2" t="s">
        <v>127</v>
      </c>
      <c r="F12" s="3" t="s">
        <v>128</v>
      </c>
      <c r="G12" s="2" t="s">
        <v>332</v>
      </c>
      <c r="H12" s="1" t="s">
        <v>356</v>
      </c>
      <c r="I12" s="1">
        <v>119</v>
      </c>
      <c r="J12" s="1" t="s">
        <v>379</v>
      </c>
      <c r="K12" s="70">
        <v>2.5</v>
      </c>
      <c r="L12" s="70">
        <v>5</v>
      </c>
      <c r="M12" s="70">
        <v>2.5</v>
      </c>
      <c r="N12" s="64">
        <v>6</v>
      </c>
      <c r="O12" s="64"/>
      <c r="P12" s="64">
        <v>7</v>
      </c>
      <c r="Q12" s="72">
        <v>6</v>
      </c>
      <c r="R12" s="72">
        <v>5</v>
      </c>
      <c r="S12" s="72">
        <v>7</v>
      </c>
      <c r="T12" s="39" t="str">
        <f t="shared" si="1"/>
        <v>Đậu</v>
      </c>
      <c r="U12" s="65">
        <f t="shared" si="0"/>
        <v>6.416666666666667</v>
      </c>
      <c r="V12" s="80" t="s">
        <v>517</v>
      </c>
      <c r="W12" s="87"/>
      <c r="X12" s="21"/>
      <c r="Y12" s="2" t="s">
        <v>407</v>
      </c>
    </row>
    <row r="13" spans="1:25" ht="24.75" customHeight="1">
      <c r="A13" s="27" t="s">
        <v>484</v>
      </c>
      <c r="B13" s="1">
        <v>4</v>
      </c>
      <c r="C13" s="1" t="s">
        <v>421</v>
      </c>
      <c r="D13" s="2" t="s">
        <v>159</v>
      </c>
      <c r="E13" s="3" t="s">
        <v>114</v>
      </c>
      <c r="F13" s="18" t="s">
        <v>80</v>
      </c>
      <c r="G13" s="2" t="s">
        <v>332</v>
      </c>
      <c r="H13" s="1" t="s">
        <v>357</v>
      </c>
      <c r="I13" s="1">
        <v>119</v>
      </c>
      <c r="J13" s="1" t="s">
        <v>383</v>
      </c>
      <c r="K13" s="70">
        <v>3.5</v>
      </c>
      <c r="L13" s="70">
        <v>4</v>
      </c>
      <c r="M13" s="70">
        <v>2</v>
      </c>
      <c r="N13" s="64">
        <v>5</v>
      </c>
      <c r="O13" s="64">
        <v>6</v>
      </c>
      <c r="P13" s="64">
        <v>5</v>
      </c>
      <c r="Q13" s="72">
        <v>5</v>
      </c>
      <c r="R13" s="72">
        <v>6</v>
      </c>
      <c r="S13" s="72">
        <v>5</v>
      </c>
      <c r="T13" s="39" t="str">
        <f t="shared" si="1"/>
        <v>Đậu</v>
      </c>
      <c r="U13" s="65">
        <f t="shared" si="0"/>
        <v>5.6166666666666671</v>
      </c>
      <c r="V13" s="80" t="s">
        <v>515</v>
      </c>
      <c r="W13" s="87"/>
      <c r="X13" s="21"/>
      <c r="Y13" s="2" t="s">
        <v>407</v>
      </c>
    </row>
    <row r="14" spans="1:25" ht="24.75" customHeight="1">
      <c r="A14" s="27" t="s">
        <v>485</v>
      </c>
      <c r="B14" s="1">
        <v>6</v>
      </c>
      <c r="C14" s="1" t="s">
        <v>421</v>
      </c>
      <c r="D14" s="2" t="s">
        <v>160</v>
      </c>
      <c r="E14" s="3" t="s">
        <v>70</v>
      </c>
      <c r="F14" s="3" t="s">
        <v>161</v>
      </c>
      <c r="G14" s="2" t="s">
        <v>332</v>
      </c>
      <c r="H14" s="1" t="s">
        <v>358</v>
      </c>
      <c r="I14" s="1">
        <v>119</v>
      </c>
      <c r="J14" s="1" t="s">
        <v>383</v>
      </c>
      <c r="K14" s="70">
        <v>5</v>
      </c>
      <c r="L14" s="70">
        <v>3.5</v>
      </c>
      <c r="M14" s="70">
        <v>6</v>
      </c>
      <c r="N14" s="64"/>
      <c r="O14" s="64">
        <v>7</v>
      </c>
      <c r="P14" s="64"/>
      <c r="Q14" s="72">
        <v>5</v>
      </c>
      <c r="R14" s="72">
        <v>7</v>
      </c>
      <c r="S14" s="72">
        <v>6</v>
      </c>
      <c r="T14" s="39" t="str">
        <f t="shared" si="1"/>
        <v>Đậu</v>
      </c>
      <c r="U14" s="65">
        <f t="shared" si="0"/>
        <v>6.0666666666666664</v>
      </c>
      <c r="V14" s="87" t="s">
        <v>515</v>
      </c>
      <c r="W14" s="87" t="s">
        <v>515</v>
      </c>
      <c r="X14" s="47" t="s">
        <v>525</v>
      </c>
      <c r="Y14" s="2" t="s">
        <v>407</v>
      </c>
    </row>
    <row r="15" spans="1:25" ht="24.75" customHeight="1">
      <c r="A15" s="27" t="s">
        <v>371</v>
      </c>
      <c r="B15" s="1">
        <v>8</v>
      </c>
      <c r="C15" s="1" t="s">
        <v>420</v>
      </c>
      <c r="D15" s="2" t="s">
        <v>168</v>
      </c>
      <c r="E15" s="2" t="s">
        <v>169</v>
      </c>
      <c r="F15" s="3" t="s">
        <v>76</v>
      </c>
      <c r="G15" s="2" t="s">
        <v>342</v>
      </c>
      <c r="H15" s="1" t="s">
        <v>357</v>
      </c>
      <c r="I15" s="1">
        <v>117</v>
      </c>
      <c r="J15" s="1" t="s">
        <v>383</v>
      </c>
      <c r="K15" s="70">
        <v>4</v>
      </c>
      <c r="L15" s="70">
        <v>3.5</v>
      </c>
      <c r="M15" s="70">
        <v>2.5</v>
      </c>
      <c r="N15" s="64">
        <v>6.5</v>
      </c>
      <c r="O15" s="64">
        <v>7</v>
      </c>
      <c r="P15" s="64">
        <v>6.5</v>
      </c>
      <c r="Q15" s="72">
        <v>6.5</v>
      </c>
      <c r="R15" s="72">
        <v>7</v>
      </c>
      <c r="S15" s="72">
        <v>6.5</v>
      </c>
      <c r="T15" s="39" t="str">
        <f t="shared" si="1"/>
        <v>Đậu</v>
      </c>
      <c r="U15" s="65">
        <f t="shared" si="0"/>
        <v>6.2833333333333341</v>
      </c>
      <c r="V15" s="87" t="s">
        <v>524</v>
      </c>
      <c r="W15" s="87" t="s">
        <v>524</v>
      </c>
      <c r="X15" s="47" t="s">
        <v>532</v>
      </c>
      <c r="Y15" s="2" t="s">
        <v>407</v>
      </c>
    </row>
    <row r="16" spans="1:25" ht="24.75" customHeight="1">
      <c r="A16" s="27" t="s">
        <v>365</v>
      </c>
      <c r="B16" s="1">
        <v>9</v>
      </c>
      <c r="C16" s="1" t="s">
        <v>420</v>
      </c>
      <c r="D16" s="2" t="s">
        <v>280</v>
      </c>
      <c r="E16" s="2" t="s">
        <v>98</v>
      </c>
      <c r="F16" s="3" t="s">
        <v>2</v>
      </c>
      <c r="G16" s="2" t="s">
        <v>342</v>
      </c>
      <c r="H16" s="1" t="s">
        <v>377</v>
      </c>
      <c r="I16" s="1" t="s">
        <v>378</v>
      </c>
      <c r="J16" s="1" t="s">
        <v>379</v>
      </c>
      <c r="K16" s="70">
        <v>7</v>
      </c>
      <c r="L16" s="70">
        <v>4</v>
      </c>
      <c r="M16" s="70">
        <v>1.5</v>
      </c>
      <c r="N16" s="64"/>
      <c r="O16" s="64">
        <v>7</v>
      </c>
      <c r="P16" s="64">
        <v>7.5</v>
      </c>
      <c r="Q16" s="72">
        <v>7</v>
      </c>
      <c r="R16" s="72">
        <v>7</v>
      </c>
      <c r="S16" s="72">
        <v>7.5</v>
      </c>
      <c r="T16" s="39" t="str">
        <f t="shared" si="1"/>
        <v>Đậu</v>
      </c>
      <c r="U16" s="65">
        <f t="shared" si="0"/>
        <v>6.416666666666667</v>
      </c>
      <c r="V16" s="80" t="s">
        <v>517</v>
      </c>
      <c r="W16" s="87"/>
      <c r="X16" s="21"/>
      <c r="Y16" s="2" t="s">
        <v>407</v>
      </c>
    </row>
    <row r="17" spans="1:25" ht="24.75" customHeight="1">
      <c r="A17" s="27" t="s">
        <v>480</v>
      </c>
      <c r="B17" s="1">
        <v>11</v>
      </c>
      <c r="C17" s="1" t="s">
        <v>420</v>
      </c>
      <c r="D17" s="2" t="s">
        <v>281</v>
      </c>
      <c r="E17" s="3" t="s">
        <v>282</v>
      </c>
      <c r="F17" s="3" t="s">
        <v>162</v>
      </c>
      <c r="G17" s="2" t="s">
        <v>342</v>
      </c>
      <c r="H17" s="1" t="s">
        <v>366</v>
      </c>
      <c r="I17" s="1" t="s">
        <v>378</v>
      </c>
      <c r="J17" s="1" t="s">
        <v>383</v>
      </c>
      <c r="K17" s="70">
        <v>4</v>
      </c>
      <c r="L17" s="70">
        <v>5.5</v>
      </c>
      <c r="M17" s="70">
        <v>5</v>
      </c>
      <c r="N17" s="64">
        <v>5</v>
      </c>
      <c r="O17" s="64"/>
      <c r="P17" s="64"/>
      <c r="Q17" s="72">
        <v>5</v>
      </c>
      <c r="R17" s="72">
        <v>5.5</v>
      </c>
      <c r="S17" s="72">
        <v>5</v>
      </c>
      <c r="T17" s="39" t="str">
        <f t="shared" si="1"/>
        <v>Đậu</v>
      </c>
      <c r="U17" s="65">
        <f t="shared" si="0"/>
        <v>6.0333333333333341</v>
      </c>
      <c r="V17" s="87" t="s">
        <v>515</v>
      </c>
      <c r="W17" s="87" t="s">
        <v>515</v>
      </c>
      <c r="X17" s="47" t="s">
        <v>525</v>
      </c>
      <c r="Y17" s="2" t="s">
        <v>407</v>
      </c>
    </row>
    <row r="18" spans="1:25" ht="24.75" customHeight="1">
      <c r="A18" s="27" t="s">
        <v>486</v>
      </c>
      <c r="B18" s="1">
        <v>12</v>
      </c>
      <c r="C18" s="1" t="s">
        <v>420</v>
      </c>
      <c r="D18" s="2" t="s">
        <v>163</v>
      </c>
      <c r="E18" s="3" t="s">
        <v>164</v>
      </c>
      <c r="F18" s="3" t="s">
        <v>165</v>
      </c>
      <c r="G18" s="2" t="s">
        <v>342</v>
      </c>
      <c r="H18" s="1" t="s">
        <v>364</v>
      </c>
      <c r="I18" s="1" t="s">
        <v>378</v>
      </c>
      <c r="J18" s="1" t="s">
        <v>383</v>
      </c>
      <c r="K18" s="70">
        <v>5.5</v>
      </c>
      <c r="L18" s="70">
        <v>3.5</v>
      </c>
      <c r="M18" s="70">
        <v>5</v>
      </c>
      <c r="N18" s="64"/>
      <c r="O18" s="64">
        <v>7</v>
      </c>
      <c r="P18" s="64"/>
      <c r="Q18" s="72">
        <v>5.5</v>
      </c>
      <c r="R18" s="72">
        <v>7</v>
      </c>
      <c r="S18" s="72">
        <v>5</v>
      </c>
      <c r="T18" s="39" t="str">
        <f t="shared" si="1"/>
        <v>Đậu</v>
      </c>
      <c r="U18" s="65">
        <f t="shared" si="0"/>
        <v>5.6333333333333329</v>
      </c>
      <c r="V18" s="80" t="s">
        <v>515</v>
      </c>
      <c r="W18" s="87"/>
      <c r="X18" s="21"/>
      <c r="Y18" s="2" t="s">
        <v>407</v>
      </c>
    </row>
    <row r="19" spans="1:25" ht="24.75" customHeight="1">
      <c r="A19" s="27" t="s">
        <v>487</v>
      </c>
      <c r="B19" s="1">
        <v>15</v>
      </c>
      <c r="C19" s="1" t="s">
        <v>420</v>
      </c>
      <c r="D19" s="2" t="s">
        <v>283</v>
      </c>
      <c r="E19" s="3" t="s">
        <v>284</v>
      </c>
      <c r="F19" s="3" t="s">
        <v>285</v>
      </c>
      <c r="G19" s="2" t="s">
        <v>342</v>
      </c>
      <c r="H19" s="1" t="s">
        <v>373</v>
      </c>
      <c r="I19" s="1" t="s">
        <v>378</v>
      </c>
      <c r="J19" s="1" t="s">
        <v>379</v>
      </c>
      <c r="K19" s="70">
        <v>2.5</v>
      </c>
      <c r="L19" s="70">
        <v>4</v>
      </c>
      <c r="M19" s="70">
        <v>2</v>
      </c>
      <c r="N19" s="64">
        <v>6.5</v>
      </c>
      <c r="O19" s="64">
        <v>6</v>
      </c>
      <c r="P19" s="64">
        <v>5.5</v>
      </c>
      <c r="Q19" s="72">
        <v>6.5</v>
      </c>
      <c r="R19" s="72">
        <v>6</v>
      </c>
      <c r="S19" s="72">
        <v>5.5</v>
      </c>
      <c r="T19" s="39" t="str">
        <f t="shared" si="1"/>
        <v>Đậu</v>
      </c>
      <c r="U19" s="65">
        <f t="shared" si="0"/>
        <v>5.8833333333333329</v>
      </c>
      <c r="V19" s="80" t="s">
        <v>515</v>
      </c>
      <c r="W19" s="87"/>
      <c r="X19" s="21"/>
      <c r="Y19" s="2" t="s">
        <v>407</v>
      </c>
    </row>
    <row r="20" spans="1:25" ht="24.75" customHeight="1">
      <c r="A20" s="97" t="s">
        <v>496</v>
      </c>
      <c r="B20" s="98"/>
      <c r="C20" s="98"/>
      <c r="D20" s="98"/>
      <c r="E20" s="98"/>
      <c r="F20" s="98"/>
      <c r="G20" s="99"/>
      <c r="H20" s="100" t="s">
        <v>479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86"/>
      <c r="X20" s="95"/>
      <c r="Y20" s="2"/>
    </row>
    <row r="21" spans="1:25" ht="24.75" customHeight="1">
      <c r="A21" s="27">
        <v>11</v>
      </c>
      <c r="B21" s="1">
        <v>1</v>
      </c>
      <c r="C21" s="1" t="s">
        <v>421</v>
      </c>
      <c r="D21" s="2" t="s">
        <v>153</v>
      </c>
      <c r="E21" s="2" t="s">
        <v>154</v>
      </c>
      <c r="F21" s="3" t="s">
        <v>82</v>
      </c>
      <c r="G21" s="2" t="s">
        <v>335</v>
      </c>
      <c r="H21" s="1" t="s">
        <v>366</v>
      </c>
      <c r="I21" s="1">
        <v>116</v>
      </c>
      <c r="J21" s="1" t="s">
        <v>399</v>
      </c>
      <c r="K21" s="70">
        <v>4</v>
      </c>
      <c r="L21" s="70" t="s">
        <v>394</v>
      </c>
      <c r="M21" s="70">
        <v>7</v>
      </c>
      <c r="N21" s="64">
        <v>5</v>
      </c>
      <c r="O21" s="64"/>
      <c r="P21" s="64"/>
      <c r="Q21" s="72">
        <v>5</v>
      </c>
      <c r="R21" s="72">
        <v>5</v>
      </c>
      <c r="S21" s="72">
        <v>7</v>
      </c>
      <c r="T21" s="39" t="str">
        <f t="shared" si="1"/>
        <v>Đậu</v>
      </c>
      <c r="U21" s="65">
        <f>(3*H21+2*S21+R21)/6</f>
        <v>6.6166666666666671</v>
      </c>
      <c r="V21" s="87" t="s">
        <v>515</v>
      </c>
      <c r="W21" s="87" t="s">
        <v>515</v>
      </c>
      <c r="X21" s="48" t="s">
        <v>533</v>
      </c>
      <c r="Y21" s="2" t="s">
        <v>411</v>
      </c>
    </row>
    <row r="22" spans="1:25" ht="24.75" customHeight="1">
      <c r="A22" s="97" t="s">
        <v>497</v>
      </c>
      <c r="B22" s="98"/>
      <c r="C22" s="98"/>
      <c r="D22" s="98"/>
      <c r="E22" s="98"/>
      <c r="F22" s="98"/>
      <c r="G22" s="99"/>
      <c r="H22" s="100" t="s">
        <v>479</v>
      </c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86"/>
      <c r="X22" s="95"/>
      <c r="Y22" s="2"/>
    </row>
    <row r="23" spans="1:25" ht="24.75" customHeight="1">
      <c r="A23" s="27">
        <v>12</v>
      </c>
      <c r="B23" s="1">
        <v>1</v>
      </c>
      <c r="C23" s="1" t="s">
        <v>421</v>
      </c>
      <c r="D23" s="2" t="s">
        <v>171</v>
      </c>
      <c r="E23" s="2" t="s">
        <v>172</v>
      </c>
      <c r="F23" s="3" t="s">
        <v>173</v>
      </c>
      <c r="G23" s="2" t="s">
        <v>336</v>
      </c>
      <c r="H23" s="1" t="s">
        <v>367</v>
      </c>
      <c r="I23" s="1" t="s">
        <v>378</v>
      </c>
      <c r="J23" s="1" t="s">
        <v>379</v>
      </c>
      <c r="K23" s="70">
        <v>2.5</v>
      </c>
      <c r="L23" s="70">
        <v>8.5</v>
      </c>
      <c r="M23" s="70" t="s">
        <v>367</v>
      </c>
      <c r="N23" s="64">
        <v>5</v>
      </c>
      <c r="O23" s="64"/>
      <c r="P23" s="64"/>
      <c r="Q23" s="72">
        <v>5</v>
      </c>
      <c r="R23" s="72">
        <v>8.5</v>
      </c>
      <c r="S23" s="72">
        <v>7.5</v>
      </c>
      <c r="T23" s="39" t="str">
        <f t="shared" si="1"/>
        <v>Đậu</v>
      </c>
      <c r="U23" s="65">
        <f>(3*H23+2*S23+R23)/6</f>
        <v>7.666666666666667</v>
      </c>
      <c r="V23" s="80" t="s">
        <v>516</v>
      </c>
      <c r="W23" s="87"/>
      <c r="X23" s="21"/>
      <c r="Y23" s="2" t="s">
        <v>348</v>
      </c>
    </row>
    <row r="24" spans="1:25" ht="24.75" customHeight="1">
      <c r="A24" s="97" t="s">
        <v>498</v>
      </c>
      <c r="B24" s="98"/>
      <c r="C24" s="98"/>
      <c r="D24" s="98"/>
      <c r="E24" s="98"/>
      <c r="F24" s="98"/>
      <c r="G24" s="99"/>
      <c r="H24" s="100" t="s">
        <v>479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2"/>
      <c r="W24" s="86"/>
      <c r="X24" s="95"/>
      <c r="Y24" s="2"/>
    </row>
    <row r="25" spans="1:25" ht="24.75" customHeight="1">
      <c r="A25" s="27">
        <v>13</v>
      </c>
      <c r="B25" s="1">
        <v>1</v>
      </c>
      <c r="C25" s="1" t="s">
        <v>419</v>
      </c>
      <c r="D25" s="2" t="s">
        <v>3</v>
      </c>
      <c r="E25" s="2" t="s">
        <v>4</v>
      </c>
      <c r="F25" s="3" t="s">
        <v>5</v>
      </c>
      <c r="G25" s="2" t="s">
        <v>312</v>
      </c>
      <c r="H25" s="1" t="s">
        <v>363</v>
      </c>
      <c r="I25" s="1">
        <v>113</v>
      </c>
      <c r="J25" s="1" t="s">
        <v>399</v>
      </c>
      <c r="K25" s="70">
        <v>6</v>
      </c>
      <c r="L25" s="70">
        <v>4.5</v>
      </c>
      <c r="M25" s="70" t="s">
        <v>377</v>
      </c>
      <c r="N25" s="64"/>
      <c r="O25" s="64">
        <v>5.5</v>
      </c>
      <c r="P25" s="64"/>
      <c r="Q25" s="72">
        <v>6</v>
      </c>
      <c r="R25" s="72">
        <v>5.5</v>
      </c>
      <c r="S25" s="72">
        <v>5.5</v>
      </c>
      <c r="T25" s="39" t="str">
        <f t="shared" si="1"/>
        <v>Đậu</v>
      </c>
      <c r="U25" s="65">
        <f t="shared" ref="U25:U33" si="2">(3*H25+2*S25+R25)/6</f>
        <v>5.8500000000000005</v>
      </c>
      <c r="V25" s="80" t="s">
        <v>515</v>
      </c>
      <c r="W25" s="87" t="s">
        <v>515</v>
      </c>
      <c r="X25" s="48" t="s">
        <v>534</v>
      </c>
      <c r="Y25" s="2" t="s">
        <v>402</v>
      </c>
    </row>
    <row r="26" spans="1:25" s="30" customFormat="1" ht="24.75" customHeight="1">
      <c r="A26" s="22">
        <f>A25+1</f>
        <v>14</v>
      </c>
      <c r="B26" s="16">
        <v>2</v>
      </c>
      <c r="C26" s="16" t="s">
        <v>421</v>
      </c>
      <c r="D26" s="17" t="s">
        <v>431</v>
      </c>
      <c r="E26" s="17" t="s">
        <v>98</v>
      </c>
      <c r="F26" s="18" t="s">
        <v>432</v>
      </c>
      <c r="G26" s="17" t="s">
        <v>313</v>
      </c>
      <c r="H26" s="16" t="s">
        <v>373</v>
      </c>
      <c r="I26" s="16" t="s">
        <v>386</v>
      </c>
      <c r="J26" s="16" t="s">
        <v>379</v>
      </c>
      <c r="K26" s="70">
        <v>3</v>
      </c>
      <c r="L26" s="70">
        <v>4</v>
      </c>
      <c r="M26" s="70">
        <v>7</v>
      </c>
      <c r="N26" s="64">
        <v>7.5</v>
      </c>
      <c r="O26" s="64">
        <v>5.5</v>
      </c>
      <c r="P26" s="64"/>
      <c r="Q26" s="72">
        <v>7.5</v>
      </c>
      <c r="R26" s="72">
        <v>5.5</v>
      </c>
      <c r="S26" s="72">
        <v>7</v>
      </c>
      <c r="T26" s="39" t="str">
        <f t="shared" si="1"/>
        <v>Đậu</v>
      </c>
      <c r="U26" s="65">
        <f t="shared" si="2"/>
        <v>6.3</v>
      </c>
      <c r="V26" s="80" t="s">
        <v>517</v>
      </c>
      <c r="W26" s="87"/>
      <c r="X26" s="29"/>
      <c r="Y26" s="17" t="s">
        <v>402</v>
      </c>
    </row>
    <row r="27" spans="1:25" s="30" customFormat="1" ht="24.75" customHeight="1">
      <c r="A27" s="22">
        <f>A26+1</f>
        <v>15</v>
      </c>
      <c r="B27" s="16">
        <v>3</v>
      </c>
      <c r="C27" s="16" t="s">
        <v>421</v>
      </c>
      <c r="D27" s="36" t="s">
        <v>409</v>
      </c>
      <c r="E27" s="17" t="s">
        <v>99</v>
      </c>
      <c r="F27" s="18" t="s">
        <v>100</v>
      </c>
      <c r="G27" s="17" t="s">
        <v>313</v>
      </c>
      <c r="H27" s="16">
        <v>6.4</v>
      </c>
      <c r="I27" s="16">
        <v>113</v>
      </c>
      <c r="J27" s="16" t="s">
        <v>383</v>
      </c>
      <c r="K27" s="70" t="s">
        <v>393</v>
      </c>
      <c r="L27" s="70">
        <v>3</v>
      </c>
      <c r="M27" s="70" t="s">
        <v>398</v>
      </c>
      <c r="N27" s="64">
        <v>7.5</v>
      </c>
      <c r="O27" s="64">
        <v>5.5</v>
      </c>
      <c r="P27" s="64"/>
      <c r="Q27" s="72">
        <v>7.5</v>
      </c>
      <c r="R27" s="72">
        <v>5.5</v>
      </c>
      <c r="S27" s="72">
        <v>8</v>
      </c>
      <c r="T27" s="39" t="str">
        <f t="shared" si="1"/>
        <v>Đậu</v>
      </c>
      <c r="U27" s="65">
        <f t="shared" si="2"/>
        <v>6.7833333333333341</v>
      </c>
      <c r="V27" s="87" t="s">
        <v>524</v>
      </c>
      <c r="W27" s="87" t="s">
        <v>524</v>
      </c>
      <c r="X27" s="47" t="s">
        <v>532</v>
      </c>
      <c r="Y27" s="17" t="s">
        <v>402</v>
      </c>
    </row>
    <row r="28" spans="1:25" ht="24.75" customHeight="1">
      <c r="A28" s="22">
        <f t="shared" ref="A28:A33" si="3">A27+1</f>
        <v>16</v>
      </c>
      <c r="B28" s="1">
        <v>4</v>
      </c>
      <c r="C28" s="1" t="s">
        <v>420</v>
      </c>
      <c r="D28" s="2" t="s">
        <v>197</v>
      </c>
      <c r="E28" s="2" t="s">
        <v>198</v>
      </c>
      <c r="F28" s="3" t="s">
        <v>199</v>
      </c>
      <c r="G28" s="2" t="s">
        <v>337</v>
      </c>
      <c r="H28" s="1" t="s">
        <v>361</v>
      </c>
      <c r="I28" s="1" t="s">
        <v>382</v>
      </c>
      <c r="J28" s="1" t="s">
        <v>379</v>
      </c>
      <c r="K28" s="70">
        <v>3.5</v>
      </c>
      <c r="L28" s="70">
        <v>4</v>
      </c>
      <c r="M28" s="70" t="s">
        <v>397</v>
      </c>
      <c r="N28" s="64">
        <v>5</v>
      </c>
      <c r="O28" s="64">
        <v>6.5</v>
      </c>
      <c r="P28" s="64"/>
      <c r="Q28" s="72">
        <v>5</v>
      </c>
      <c r="R28" s="72">
        <v>6.5</v>
      </c>
      <c r="S28" s="72">
        <v>6</v>
      </c>
      <c r="T28" s="39" t="str">
        <f t="shared" si="1"/>
        <v>Đậu</v>
      </c>
      <c r="U28" s="65">
        <f t="shared" si="2"/>
        <v>6.2333333333333334</v>
      </c>
      <c r="V28" s="80" t="s">
        <v>517</v>
      </c>
      <c r="W28" s="87"/>
      <c r="X28" s="21"/>
      <c r="Y28" s="2" t="s">
        <v>402</v>
      </c>
    </row>
    <row r="29" spans="1:25" ht="24.75" customHeight="1">
      <c r="A29" s="22">
        <f t="shared" si="3"/>
        <v>17</v>
      </c>
      <c r="B29" s="1">
        <v>5</v>
      </c>
      <c r="C29" s="1" t="s">
        <v>420</v>
      </c>
      <c r="D29" s="2" t="s">
        <v>193</v>
      </c>
      <c r="E29" s="2" t="s">
        <v>97</v>
      </c>
      <c r="F29" s="3" t="s">
        <v>102</v>
      </c>
      <c r="G29" s="2" t="s">
        <v>337</v>
      </c>
      <c r="H29" s="1" t="s">
        <v>362</v>
      </c>
      <c r="I29" s="1" t="s">
        <v>382</v>
      </c>
      <c r="J29" s="1" t="s">
        <v>379</v>
      </c>
      <c r="K29" s="70">
        <v>5</v>
      </c>
      <c r="L29" s="70">
        <v>3</v>
      </c>
      <c r="M29" s="70" t="s">
        <v>395</v>
      </c>
      <c r="N29" s="64"/>
      <c r="O29" s="64">
        <v>5</v>
      </c>
      <c r="P29" s="64"/>
      <c r="Q29" s="72">
        <v>5</v>
      </c>
      <c r="R29" s="72">
        <v>5</v>
      </c>
      <c r="S29" s="72">
        <v>7</v>
      </c>
      <c r="T29" s="39" t="str">
        <f t="shared" si="1"/>
        <v>Đậu</v>
      </c>
      <c r="U29" s="65">
        <f t="shared" si="2"/>
        <v>6.4666666666666659</v>
      </c>
      <c r="V29" s="80" t="s">
        <v>517</v>
      </c>
      <c r="W29" s="87"/>
      <c r="X29" s="21"/>
      <c r="Y29" s="2" t="s">
        <v>402</v>
      </c>
    </row>
    <row r="30" spans="1:25" ht="24.75" customHeight="1">
      <c r="A30" s="22">
        <f t="shared" si="3"/>
        <v>18</v>
      </c>
      <c r="B30" s="1">
        <v>6</v>
      </c>
      <c r="C30" s="1" t="s">
        <v>420</v>
      </c>
      <c r="D30" s="2" t="s">
        <v>276</v>
      </c>
      <c r="E30" s="2" t="s">
        <v>277</v>
      </c>
      <c r="F30" s="3" t="s">
        <v>14</v>
      </c>
      <c r="G30" s="2" t="s">
        <v>337</v>
      </c>
      <c r="H30" s="1" t="s">
        <v>363</v>
      </c>
      <c r="I30" s="1" t="s">
        <v>382</v>
      </c>
      <c r="J30" s="1" t="s">
        <v>379</v>
      </c>
      <c r="K30" s="70">
        <v>6.5</v>
      </c>
      <c r="L30" s="70">
        <v>4</v>
      </c>
      <c r="M30" s="70" t="s">
        <v>397</v>
      </c>
      <c r="N30" s="64"/>
      <c r="O30" s="64">
        <v>5</v>
      </c>
      <c r="P30" s="64"/>
      <c r="Q30" s="72">
        <v>6.5</v>
      </c>
      <c r="R30" s="72">
        <v>5</v>
      </c>
      <c r="S30" s="72">
        <v>6</v>
      </c>
      <c r="T30" s="39" t="str">
        <f t="shared" si="1"/>
        <v>Đậu</v>
      </c>
      <c r="U30" s="65">
        <f t="shared" si="2"/>
        <v>5.9333333333333336</v>
      </c>
      <c r="V30" s="80" t="s">
        <v>515</v>
      </c>
      <c r="W30" s="87"/>
      <c r="X30" s="21"/>
      <c r="Y30" s="2" t="s">
        <v>402</v>
      </c>
    </row>
    <row r="31" spans="1:25" ht="24.75" customHeight="1">
      <c r="A31" s="22">
        <f t="shared" si="3"/>
        <v>19</v>
      </c>
      <c r="B31" s="1">
        <v>7</v>
      </c>
      <c r="C31" s="1" t="s">
        <v>420</v>
      </c>
      <c r="D31" s="2" t="s">
        <v>195</v>
      </c>
      <c r="E31" s="2" t="s">
        <v>196</v>
      </c>
      <c r="F31" s="3" t="s">
        <v>73</v>
      </c>
      <c r="G31" s="2" t="s">
        <v>337</v>
      </c>
      <c r="H31" s="1" t="s">
        <v>362</v>
      </c>
      <c r="I31" s="1" t="s">
        <v>382</v>
      </c>
      <c r="J31" s="1" t="s">
        <v>379</v>
      </c>
      <c r="K31" s="70">
        <v>6.5</v>
      </c>
      <c r="L31" s="70">
        <v>3</v>
      </c>
      <c r="M31" s="70" t="s">
        <v>395</v>
      </c>
      <c r="N31" s="64"/>
      <c r="O31" s="64">
        <v>6.5</v>
      </c>
      <c r="P31" s="64"/>
      <c r="Q31" s="72">
        <v>6.5</v>
      </c>
      <c r="R31" s="72">
        <v>6.5</v>
      </c>
      <c r="S31" s="72">
        <v>7</v>
      </c>
      <c r="T31" s="39" t="str">
        <f t="shared" si="1"/>
        <v>Đậu</v>
      </c>
      <c r="U31" s="65">
        <f t="shared" si="2"/>
        <v>6.7166666666666659</v>
      </c>
      <c r="V31" s="80" t="s">
        <v>517</v>
      </c>
      <c r="W31" s="87"/>
      <c r="X31" s="21"/>
      <c r="Y31" s="2" t="s">
        <v>402</v>
      </c>
    </row>
    <row r="32" spans="1:25" ht="24.75" customHeight="1">
      <c r="A32" s="22">
        <f t="shared" si="3"/>
        <v>20</v>
      </c>
      <c r="B32" s="1">
        <v>8</v>
      </c>
      <c r="C32" s="1" t="s">
        <v>420</v>
      </c>
      <c r="D32" s="2" t="s">
        <v>191</v>
      </c>
      <c r="E32" s="2" t="s">
        <v>192</v>
      </c>
      <c r="F32" s="3" t="s">
        <v>57</v>
      </c>
      <c r="G32" s="2" t="s">
        <v>337</v>
      </c>
      <c r="H32" s="1" t="s">
        <v>366</v>
      </c>
      <c r="I32" s="1" t="s">
        <v>382</v>
      </c>
      <c r="J32" s="1" t="s">
        <v>379</v>
      </c>
      <c r="K32" s="70">
        <v>2.5</v>
      </c>
      <c r="L32" s="70">
        <v>7.5</v>
      </c>
      <c r="M32" s="70" t="s">
        <v>398</v>
      </c>
      <c r="N32" s="64">
        <v>8.5</v>
      </c>
      <c r="O32" s="64"/>
      <c r="P32" s="64"/>
      <c r="Q32" s="72">
        <v>8.5</v>
      </c>
      <c r="R32" s="72">
        <v>7.5</v>
      </c>
      <c r="S32" s="72">
        <v>8</v>
      </c>
      <c r="T32" s="39" t="str">
        <f t="shared" si="1"/>
        <v>Đậu</v>
      </c>
      <c r="U32" s="65">
        <f t="shared" si="2"/>
        <v>7.3666666666666671</v>
      </c>
      <c r="V32" s="80" t="s">
        <v>516</v>
      </c>
      <c r="W32" s="87"/>
      <c r="X32" s="21"/>
      <c r="Y32" s="2" t="s">
        <v>402</v>
      </c>
    </row>
    <row r="33" spans="1:25" ht="24.75" customHeight="1">
      <c r="A33" s="22">
        <f t="shared" si="3"/>
        <v>21</v>
      </c>
      <c r="B33" s="1">
        <v>9</v>
      </c>
      <c r="C33" s="1" t="s">
        <v>420</v>
      </c>
      <c r="D33" s="2" t="s">
        <v>194</v>
      </c>
      <c r="E33" s="2" t="s">
        <v>176</v>
      </c>
      <c r="F33" s="3" t="s">
        <v>101</v>
      </c>
      <c r="G33" s="2" t="s">
        <v>337</v>
      </c>
      <c r="H33" s="1" t="s">
        <v>373</v>
      </c>
      <c r="I33" s="1" t="s">
        <v>382</v>
      </c>
      <c r="J33" s="1" t="s">
        <v>379</v>
      </c>
      <c r="K33" s="70">
        <v>3.5</v>
      </c>
      <c r="L33" s="70">
        <v>5</v>
      </c>
      <c r="M33" s="70" t="s">
        <v>395</v>
      </c>
      <c r="N33" s="64">
        <v>8</v>
      </c>
      <c r="O33" s="64"/>
      <c r="P33" s="64"/>
      <c r="Q33" s="72">
        <v>8</v>
      </c>
      <c r="R33" s="72">
        <v>5</v>
      </c>
      <c r="S33" s="72">
        <v>7</v>
      </c>
      <c r="T33" s="39" t="str">
        <f t="shared" si="1"/>
        <v>Đậu</v>
      </c>
      <c r="U33" s="65">
        <f t="shared" si="2"/>
        <v>6.2166666666666659</v>
      </c>
      <c r="V33" s="80" t="s">
        <v>517</v>
      </c>
      <c r="W33" s="87"/>
      <c r="X33" s="21"/>
      <c r="Y33" s="2" t="s">
        <v>402</v>
      </c>
    </row>
    <row r="34" spans="1:25" ht="24.75" customHeight="1">
      <c r="A34" s="97" t="s">
        <v>499</v>
      </c>
      <c r="B34" s="98"/>
      <c r="C34" s="98"/>
      <c r="D34" s="98"/>
      <c r="E34" s="98"/>
      <c r="F34" s="98"/>
      <c r="G34" s="99"/>
      <c r="H34" s="100" t="s">
        <v>479</v>
      </c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2"/>
      <c r="W34" s="86"/>
      <c r="X34" s="95"/>
      <c r="Y34" s="2"/>
    </row>
    <row r="35" spans="1:25" s="30" customFormat="1" ht="24.75" customHeight="1">
      <c r="A35" s="22">
        <v>22</v>
      </c>
      <c r="B35" s="16">
        <v>1</v>
      </c>
      <c r="C35" s="16" t="s">
        <v>421</v>
      </c>
      <c r="D35" s="17" t="s">
        <v>427</v>
      </c>
      <c r="E35" s="17" t="s">
        <v>428</v>
      </c>
      <c r="F35" s="18" t="s">
        <v>95</v>
      </c>
      <c r="G35" s="17" t="s">
        <v>321</v>
      </c>
      <c r="H35" s="16" t="s">
        <v>372</v>
      </c>
      <c r="I35" s="16" t="s">
        <v>386</v>
      </c>
      <c r="J35" s="31" t="s">
        <v>416</v>
      </c>
      <c r="K35" s="70" t="s">
        <v>451</v>
      </c>
      <c r="L35" s="70" t="s">
        <v>451</v>
      </c>
      <c r="M35" s="70" t="s">
        <v>451</v>
      </c>
      <c r="N35" s="64">
        <v>6.5</v>
      </c>
      <c r="O35" s="64">
        <v>7</v>
      </c>
      <c r="P35" s="64">
        <v>6.5</v>
      </c>
      <c r="Q35" s="72">
        <v>6.5</v>
      </c>
      <c r="R35" s="72">
        <v>7</v>
      </c>
      <c r="S35" s="72">
        <v>6.5</v>
      </c>
      <c r="T35" s="39" t="str">
        <f t="shared" si="1"/>
        <v>Đậu</v>
      </c>
      <c r="U35" s="65">
        <f>(3*H35+2*S35+R35)/6</f>
        <v>6.1833333333333336</v>
      </c>
      <c r="V35" s="80" t="s">
        <v>517</v>
      </c>
      <c r="W35" s="87"/>
      <c r="X35" s="29"/>
      <c r="Y35" s="17" t="s">
        <v>349</v>
      </c>
    </row>
    <row r="36" spans="1:25" ht="24.75" customHeight="1">
      <c r="A36" s="97" t="s">
        <v>500</v>
      </c>
      <c r="B36" s="98"/>
      <c r="C36" s="98"/>
      <c r="D36" s="98"/>
      <c r="E36" s="98"/>
      <c r="F36" s="98"/>
      <c r="G36" s="99"/>
      <c r="H36" s="100" t="s">
        <v>479</v>
      </c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2"/>
      <c r="W36" s="86"/>
      <c r="X36" s="95"/>
      <c r="Y36" s="2"/>
    </row>
    <row r="37" spans="1:25" ht="24.75" customHeight="1">
      <c r="A37" s="27">
        <v>23</v>
      </c>
      <c r="B37" s="16">
        <v>2</v>
      </c>
      <c r="C37" s="16" t="s">
        <v>419</v>
      </c>
      <c r="D37" s="17" t="s">
        <v>34</v>
      </c>
      <c r="E37" s="18" t="s">
        <v>35</v>
      </c>
      <c r="F37" s="18" t="s">
        <v>36</v>
      </c>
      <c r="G37" s="17" t="s">
        <v>314</v>
      </c>
      <c r="H37" s="16" t="s">
        <v>372</v>
      </c>
      <c r="I37" s="16" t="s">
        <v>385</v>
      </c>
      <c r="J37" s="1" t="s">
        <v>379</v>
      </c>
      <c r="K37" s="70">
        <v>9</v>
      </c>
      <c r="L37" s="70">
        <v>2.5</v>
      </c>
      <c r="M37" s="70">
        <v>4</v>
      </c>
      <c r="N37" s="64"/>
      <c r="O37" s="64">
        <v>6</v>
      </c>
      <c r="P37" s="64">
        <v>5.5</v>
      </c>
      <c r="Q37" s="72">
        <v>9</v>
      </c>
      <c r="R37" s="72">
        <v>6</v>
      </c>
      <c r="S37" s="72">
        <v>5.5</v>
      </c>
      <c r="T37" s="39" t="str">
        <f t="shared" si="1"/>
        <v>Đậu</v>
      </c>
      <c r="U37" s="65">
        <f>(3*H37+2*S37+R37)/6</f>
        <v>5.6833333333333336</v>
      </c>
      <c r="V37" s="80" t="s">
        <v>515</v>
      </c>
      <c r="W37" s="87"/>
      <c r="X37" s="21"/>
      <c r="Y37" s="2" t="s">
        <v>350</v>
      </c>
    </row>
    <row r="38" spans="1:25" ht="24.75" customHeight="1">
      <c r="A38" s="27">
        <v>24</v>
      </c>
      <c r="B38" s="1">
        <v>3</v>
      </c>
      <c r="C38" s="1" t="s">
        <v>419</v>
      </c>
      <c r="D38" s="2" t="s">
        <v>44</v>
      </c>
      <c r="E38" s="2" t="s">
        <v>45</v>
      </c>
      <c r="F38" s="3" t="s">
        <v>46</v>
      </c>
      <c r="G38" s="2" t="s">
        <v>314</v>
      </c>
      <c r="H38" s="1" t="s">
        <v>358</v>
      </c>
      <c r="I38" s="1" t="s">
        <v>385</v>
      </c>
      <c r="J38" s="1" t="s">
        <v>379</v>
      </c>
      <c r="K38" s="70">
        <v>8</v>
      </c>
      <c r="L38" s="70">
        <v>2</v>
      </c>
      <c r="M38" s="70">
        <v>4.5</v>
      </c>
      <c r="N38" s="64"/>
      <c r="O38" s="64">
        <v>9.5</v>
      </c>
      <c r="P38" s="64">
        <v>8</v>
      </c>
      <c r="Q38" s="72">
        <v>8</v>
      </c>
      <c r="R38" s="72">
        <v>9.5</v>
      </c>
      <c r="S38" s="72">
        <v>8</v>
      </c>
      <c r="T38" s="39" t="str">
        <f t="shared" si="1"/>
        <v>Đậu</v>
      </c>
      <c r="U38" s="65">
        <f>(3*H38+2*S38+R38)/6</f>
        <v>7.1499999999999995</v>
      </c>
      <c r="V38" s="87" t="s">
        <v>517</v>
      </c>
      <c r="W38" s="87" t="s">
        <v>517</v>
      </c>
      <c r="X38" s="47" t="s">
        <v>535</v>
      </c>
      <c r="Y38" s="2" t="s">
        <v>350</v>
      </c>
    </row>
    <row r="39" spans="1:25" s="30" customFormat="1" ht="24.75" customHeight="1">
      <c r="A39" s="27">
        <v>25</v>
      </c>
      <c r="B39" s="16">
        <v>4</v>
      </c>
      <c r="C39" s="16" t="s">
        <v>419</v>
      </c>
      <c r="D39" s="17" t="s">
        <v>459</v>
      </c>
      <c r="E39" s="17" t="s">
        <v>13</v>
      </c>
      <c r="F39" s="18" t="s">
        <v>14</v>
      </c>
      <c r="G39" s="17" t="s">
        <v>314</v>
      </c>
      <c r="H39" s="16">
        <v>6.1</v>
      </c>
      <c r="I39" s="16" t="s">
        <v>385</v>
      </c>
      <c r="J39" s="31" t="s">
        <v>416</v>
      </c>
      <c r="K39" s="70" t="s">
        <v>451</v>
      </c>
      <c r="L39" s="70" t="s">
        <v>451</v>
      </c>
      <c r="M39" s="70" t="s">
        <v>451</v>
      </c>
      <c r="N39" s="64">
        <v>5</v>
      </c>
      <c r="O39" s="64">
        <v>9</v>
      </c>
      <c r="P39" s="64">
        <v>8</v>
      </c>
      <c r="Q39" s="72">
        <v>5</v>
      </c>
      <c r="R39" s="72">
        <v>9</v>
      </c>
      <c r="S39" s="72">
        <v>8</v>
      </c>
      <c r="T39" s="39" t="str">
        <f t="shared" si="1"/>
        <v>Đậu</v>
      </c>
      <c r="U39" s="65">
        <f>(3*H39+2*S39+R39)/6</f>
        <v>7.2166666666666659</v>
      </c>
      <c r="V39" s="80" t="s">
        <v>516</v>
      </c>
      <c r="W39" s="87"/>
      <c r="X39" s="29"/>
      <c r="Y39" s="17" t="s">
        <v>350</v>
      </c>
    </row>
    <row r="40" spans="1:25" ht="24.75" customHeight="1">
      <c r="A40" s="27">
        <v>26</v>
      </c>
      <c r="B40" s="1">
        <v>5</v>
      </c>
      <c r="C40" s="1" t="s">
        <v>419</v>
      </c>
      <c r="D40" s="2" t="s">
        <v>37</v>
      </c>
      <c r="E40" s="2" t="s">
        <v>38</v>
      </c>
      <c r="F40" s="3" t="s">
        <v>39</v>
      </c>
      <c r="G40" s="2" t="s">
        <v>314</v>
      </c>
      <c r="H40" s="1" t="s">
        <v>371</v>
      </c>
      <c r="I40" s="1" t="s">
        <v>385</v>
      </c>
      <c r="J40" s="1" t="s">
        <v>379</v>
      </c>
      <c r="K40" s="70">
        <v>9</v>
      </c>
      <c r="L40" s="70">
        <v>2.5</v>
      </c>
      <c r="M40" s="70">
        <v>5</v>
      </c>
      <c r="N40" s="64"/>
      <c r="O40" s="64">
        <v>9</v>
      </c>
      <c r="P40" s="64"/>
      <c r="Q40" s="72">
        <v>9</v>
      </c>
      <c r="R40" s="72">
        <v>9</v>
      </c>
      <c r="S40" s="72">
        <v>5</v>
      </c>
      <c r="T40" s="39" t="str">
        <f t="shared" si="1"/>
        <v>Đậu</v>
      </c>
      <c r="U40" s="65">
        <f>(3*H40+2*S40+R40)/6</f>
        <v>6.166666666666667</v>
      </c>
      <c r="V40" s="80" t="s">
        <v>517</v>
      </c>
      <c r="W40" s="87"/>
      <c r="X40" s="21"/>
      <c r="Y40" s="2" t="s">
        <v>350</v>
      </c>
    </row>
    <row r="41" spans="1:25" ht="24.75" customHeight="1">
      <c r="A41" s="27">
        <v>27</v>
      </c>
      <c r="B41" s="1">
        <v>7</v>
      </c>
      <c r="C41" s="1" t="s">
        <v>419</v>
      </c>
      <c r="D41" s="2" t="s">
        <v>18</v>
      </c>
      <c r="E41" s="2" t="s">
        <v>19</v>
      </c>
      <c r="F41" s="3" t="s">
        <v>20</v>
      </c>
      <c r="G41" s="2" t="s">
        <v>314</v>
      </c>
      <c r="H41" s="1" t="s">
        <v>363</v>
      </c>
      <c r="I41" s="1" t="s">
        <v>385</v>
      </c>
      <c r="J41" s="1" t="s">
        <v>399</v>
      </c>
      <c r="K41" s="70">
        <v>7</v>
      </c>
      <c r="L41" s="70">
        <v>4</v>
      </c>
      <c r="M41" s="70">
        <v>6</v>
      </c>
      <c r="N41" s="64"/>
      <c r="O41" s="64">
        <v>10</v>
      </c>
      <c r="P41" s="64"/>
      <c r="Q41" s="72">
        <v>7</v>
      </c>
      <c r="R41" s="72">
        <v>10</v>
      </c>
      <c r="S41" s="72">
        <v>6</v>
      </c>
      <c r="T41" s="39" t="str">
        <f t="shared" si="1"/>
        <v>Đậu</v>
      </c>
      <c r="U41" s="65">
        <f t="shared" ref="U41:U46" si="4">(3*H41+2*S41+R41)/6</f>
        <v>6.7666666666666666</v>
      </c>
      <c r="V41" s="87" t="s">
        <v>515</v>
      </c>
      <c r="W41" s="87" t="s">
        <v>515</v>
      </c>
      <c r="X41" s="47" t="s">
        <v>532</v>
      </c>
      <c r="Y41" s="2" t="s">
        <v>350</v>
      </c>
    </row>
    <row r="42" spans="1:25" ht="24.75" customHeight="1">
      <c r="A42" s="27">
        <v>28</v>
      </c>
      <c r="B42" s="16">
        <v>8</v>
      </c>
      <c r="C42" s="1" t="s">
        <v>419</v>
      </c>
      <c r="D42" s="2" t="s">
        <v>30</v>
      </c>
      <c r="E42" s="2" t="s">
        <v>31</v>
      </c>
      <c r="F42" s="3" t="s">
        <v>32</v>
      </c>
      <c r="G42" s="2" t="s">
        <v>314</v>
      </c>
      <c r="H42" s="1" t="s">
        <v>373</v>
      </c>
      <c r="I42" s="1" t="s">
        <v>385</v>
      </c>
      <c r="J42" s="1" t="s">
        <v>379</v>
      </c>
      <c r="K42" s="70">
        <v>7.5</v>
      </c>
      <c r="L42" s="70">
        <v>1</v>
      </c>
      <c r="M42" s="70">
        <v>4</v>
      </c>
      <c r="N42" s="64"/>
      <c r="O42" s="64" t="s">
        <v>518</v>
      </c>
      <c r="P42" s="64">
        <v>8.5</v>
      </c>
      <c r="Q42" s="72">
        <v>7.5</v>
      </c>
      <c r="R42" s="72">
        <v>9.5</v>
      </c>
      <c r="S42" s="72">
        <v>8.5</v>
      </c>
      <c r="T42" s="39" t="str">
        <f t="shared" si="1"/>
        <v>Đậu</v>
      </c>
      <c r="U42" s="65">
        <f t="shared" si="4"/>
        <v>7.4666666666666659</v>
      </c>
      <c r="V42" s="87" t="s">
        <v>517</v>
      </c>
      <c r="W42" s="87" t="s">
        <v>517</v>
      </c>
      <c r="X42" s="47" t="s">
        <v>535</v>
      </c>
      <c r="Y42" s="2" t="s">
        <v>350</v>
      </c>
    </row>
    <row r="43" spans="1:25" ht="24.75" customHeight="1">
      <c r="A43" s="27">
        <v>29</v>
      </c>
      <c r="B43" s="1">
        <v>9</v>
      </c>
      <c r="C43" s="1" t="s">
        <v>419</v>
      </c>
      <c r="D43" s="2" t="s">
        <v>21</v>
      </c>
      <c r="E43" s="2" t="s">
        <v>22</v>
      </c>
      <c r="F43" s="3" t="s">
        <v>23</v>
      </c>
      <c r="G43" s="2" t="s">
        <v>314</v>
      </c>
      <c r="H43" s="1" t="s">
        <v>372</v>
      </c>
      <c r="I43" s="1" t="s">
        <v>385</v>
      </c>
      <c r="J43" s="1" t="s">
        <v>383</v>
      </c>
      <c r="K43" s="70">
        <v>6.5</v>
      </c>
      <c r="L43" s="70">
        <v>5</v>
      </c>
      <c r="M43" s="70">
        <v>4</v>
      </c>
      <c r="N43" s="64"/>
      <c r="O43" s="64"/>
      <c r="P43" s="64">
        <v>6.5</v>
      </c>
      <c r="Q43" s="72">
        <v>6.5</v>
      </c>
      <c r="R43" s="72">
        <v>5</v>
      </c>
      <c r="S43" s="72">
        <v>6.5</v>
      </c>
      <c r="T43" s="39" t="str">
        <f t="shared" si="1"/>
        <v>Đậu</v>
      </c>
      <c r="U43" s="65">
        <f t="shared" si="4"/>
        <v>5.8500000000000005</v>
      </c>
      <c r="V43" s="80" t="s">
        <v>515</v>
      </c>
      <c r="W43" s="87"/>
      <c r="X43" s="21"/>
      <c r="Y43" s="2" t="s">
        <v>350</v>
      </c>
    </row>
    <row r="44" spans="1:25" ht="24.75" customHeight="1">
      <c r="A44" s="27">
        <v>30</v>
      </c>
      <c r="B44" s="16">
        <v>10</v>
      </c>
      <c r="C44" s="1" t="s">
        <v>421</v>
      </c>
      <c r="D44" s="2" t="s">
        <v>108</v>
      </c>
      <c r="E44" s="3" t="s">
        <v>109</v>
      </c>
      <c r="F44" s="3" t="s">
        <v>28</v>
      </c>
      <c r="G44" s="2" t="s">
        <v>315</v>
      </c>
      <c r="H44" s="1" t="s">
        <v>358</v>
      </c>
      <c r="I44" s="1" t="s">
        <v>385</v>
      </c>
      <c r="J44" s="1" t="s">
        <v>379</v>
      </c>
      <c r="K44" s="70">
        <v>7</v>
      </c>
      <c r="L44" s="70">
        <v>2</v>
      </c>
      <c r="M44" s="70">
        <v>4.5</v>
      </c>
      <c r="N44" s="64"/>
      <c r="O44" s="64">
        <v>7</v>
      </c>
      <c r="P44" s="64">
        <v>6.5</v>
      </c>
      <c r="Q44" s="72">
        <v>7</v>
      </c>
      <c r="R44" s="72">
        <v>7</v>
      </c>
      <c r="S44" s="72">
        <v>6.5</v>
      </c>
      <c r="T44" s="39" t="str">
        <f t="shared" si="1"/>
        <v>Đậu</v>
      </c>
      <c r="U44" s="65">
        <f t="shared" si="4"/>
        <v>6.2333333333333334</v>
      </c>
      <c r="V44" s="80" t="s">
        <v>517</v>
      </c>
      <c r="W44" s="87"/>
      <c r="X44" s="21"/>
      <c r="Y44" s="2" t="s">
        <v>350</v>
      </c>
    </row>
    <row r="45" spans="1:25" ht="24.75" customHeight="1">
      <c r="A45" s="27">
        <v>31</v>
      </c>
      <c r="B45" s="1">
        <v>11</v>
      </c>
      <c r="C45" s="1" t="s">
        <v>421</v>
      </c>
      <c r="D45" s="2" t="s">
        <v>107</v>
      </c>
      <c r="E45" s="3" t="s">
        <v>59</v>
      </c>
      <c r="F45" s="3" t="s">
        <v>93</v>
      </c>
      <c r="G45" s="2" t="s">
        <v>315</v>
      </c>
      <c r="H45" s="1" t="s">
        <v>373</v>
      </c>
      <c r="I45" s="1" t="s">
        <v>385</v>
      </c>
      <c r="J45" s="1" t="s">
        <v>383</v>
      </c>
      <c r="K45" s="70">
        <v>4</v>
      </c>
      <c r="L45" s="70">
        <v>8.5</v>
      </c>
      <c r="M45" s="70">
        <v>7.5</v>
      </c>
      <c r="N45" s="64">
        <v>5.5</v>
      </c>
      <c r="O45" s="64"/>
      <c r="P45" s="64"/>
      <c r="Q45" s="72">
        <v>5.5</v>
      </c>
      <c r="R45" s="72">
        <v>8.5</v>
      </c>
      <c r="S45" s="72">
        <v>7.5</v>
      </c>
      <c r="T45" s="39" t="str">
        <f t="shared" si="1"/>
        <v>Đậu</v>
      </c>
      <c r="U45" s="65">
        <f t="shared" si="4"/>
        <v>6.9666666666666659</v>
      </c>
      <c r="V45" s="87" t="s">
        <v>517</v>
      </c>
      <c r="W45" s="87" t="s">
        <v>517</v>
      </c>
      <c r="X45" s="66" t="s">
        <v>536</v>
      </c>
      <c r="Y45" s="2" t="s">
        <v>350</v>
      </c>
    </row>
    <row r="46" spans="1:25" ht="24.75" customHeight="1">
      <c r="A46" s="27">
        <v>32</v>
      </c>
      <c r="B46" s="16">
        <v>12</v>
      </c>
      <c r="C46" s="1" t="s">
        <v>421</v>
      </c>
      <c r="D46" s="2" t="s">
        <v>110</v>
      </c>
      <c r="E46" s="2" t="s">
        <v>111</v>
      </c>
      <c r="F46" s="3" t="s">
        <v>32</v>
      </c>
      <c r="G46" s="2" t="s">
        <v>315</v>
      </c>
      <c r="H46" s="1" t="s">
        <v>357</v>
      </c>
      <c r="I46" s="1" t="s">
        <v>385</v>
      </c>
      <c r="J46" s="1" t="s">
        <v>383</v>
      </c>
      <c r="K46" s="70">
        <v>8.5</v>
      </c>
      <c r="L46" s="70">
        <v>3.5</v>
      </c>
      <c r="M46" s="70">
        <v>5</v>
      </c>
      <c r="N46" s="64"/>
      <c r="O46" s="64" t="s">
        <v>518</v>
      </c>
      <c r="P46" s="64"/>
      <c r="Q46" s="72">
        <v>8.5</v>
      </c>
      <c r="R46" s="72">
        <v>9.5</v>
      </c>
      <c r="S46" s="72">
        <v>5</v>
      </c>
      <c r="T46" s="39" t="str">
        <f t="shared" si="1"/>
        <v>Đậu</v>
      </c>
      <c r="U46" s="65">
        <f t="shared" si="4"/>
        <v>6.2</v>
      </c>
      <c r="V46" s="80" t="s">
        <v>517</v>
      </c>
      <c r="W46" s="87"/>
      <c r="X46" s="78" t="s">
        <v>526</v>
      </c>
      <c r="Y46" s="2" t="s">
        <v>350</v>
      </c>
    </row>
    <row r="47" spans="1:25" ht="24.75" customHeight="1">
      <c r="A47" s="27">
        <v>33</v>
      </c>
      <c r="B47" s="16">
        <v>14</v>
      </c>
      <c r="C47" s="1" t="s">
        <v>420</v>
      </c>
      <c r="D47" s="2" t="s">
        <v>216</v>
      </c>
      <c r="E47" s="2" t="s">
        <v>217</v>
      </c>
      <c r="F47" s="3" t="s">
        <v>29</v>
      </c>
      <c r="G47" s="2" t="s">
        <v>327</v>
      </c>
      <c r="H47" s="1" t="s">
        <v>364</v>
      </c>
      <c r="I47" s="1" t="s">
        <v>384</v>
      </c>
      <c r="J47" s="1" t="s">
        <v>379</v>
      </c>
      <c r="K47" s="70">
        <v>6</v>
      </c>
      <c r="L47" s="70">
        <v>2.5</v>
      </c>
      <c r="M47" s="70">
        <v>3.5</v>
      </c>
      <c r="N47" s="64"/>
      <c r="O47" s="64">
        <v>6</v>
      </c>
      <c r="P47" s="64">
        <v>7</v>
      </c>
      <c r="Q47" s="72">
        <v>6</v>
      </c>
      <c r="R47" s="72">
        <v>6</v>
      </c>
      <c r="S47" s="72">
        <v>7</v>
      </c>
      <c r="T47" s="39" t="str">
        <f t="shared" si="1"/>
        <v>Đậu</v>
      </c>
      <c r="U47" s="65">
        <f t="shared" ref="U47:U53" si="5">(3*H47+2*S47+R47)/6</f>
        <v>6.1333333333333329</v>
      </c>
      <c r="V47" s="80" t="s">
        <v>517</v>
      </c>
      <c r="W47" s="87"/>
      <c r="X47" s="21"/>
      <c r="Y47" s="2" t="s">
        <v>350</v>
      </c>
    </row>
    <row r="48" spans="1:25" s="30" customFormat="1" ht="24.75" customHeight="1">
      <c r="A48" s="27">
        <v>34</v>
      </c>
      <c r="B48" s="16">
        <v>15</v>
      </c>
      <c r="C48" s="16" t="s">
        <v>420</v>
      </c>
      <c r="D48" s="17" t="s">
        <v>429</v>
      </c>
      <c r="E48" s="17" t="s">
        <v>430</v>
      </c>
      <c r="F48" s="18" t="s">
        <v>76</v>
      </c>
      <c r="G48" s="17" t="s">
        <v>327</v>
      </c>
      <c r="H48" s="16" t="s">
        <v>374</v>
      </c>
      <c r="I48" s="16" t="s">
        <v>384</v>
      </c>
      <c r="J48" s="16" t="s">
        <v>416</v>
      </c>
      <c r="K48" s="70" t="s">
        <v>451</v>
      </c>
      <c r="L48" s="70" t="s">
        <v>451</v>
      </c>
      <c r="M48" s="70" t="s">
        <v>451</v>
      </c>
      <c r="N48" s="64">
        <v>5</v>
      </c>
      <c r="O48" s="64">
        <v>9</v>
      </c>
      <c r="P48" s="64">
        <v>7.5</v>
      </c>
      <c r="Q48" s="72">
        <v>5</v>
      </c>
      <c r="R48" s="72">
        <v>9</v>
      </c>
      <c r="S48" s="72">
        <v>7.5</v>
      </c>
      <c r="T48" s="39" t="str">
        <f t="shared" si="1"/>
        <v>Đậu</v>
      </c>
      <c r="U48" s="65">
        <f t="shared" si="5"/>
        <v>6.7</v>
      </c>
      <c r="V48" s="80" t="s">
        <v>517</v>
      </c>
      <c r="W48" s="87"/>
      <c r="X48" s="29"/>
      <c r="Y48" s="17" t="s">
        <v>350</v>
      </c>
    </row>
    <row r="49" spans="1:25" ht="24.75" customHeight="1">
      <c r="A49" s="27">
        <v>35</v>
      </c>
      <c r="B49" s="16">
        <v>16</v>
      </c>
      <c r="C49" s="1" t="s">
        <v>420</v>
      </c>
      <c r="D49" s="2" t="s">
        <v>232</v>
      </c>
      <c r="E49" s="2" t="s">
        <v>233</v>
      </c>
      <c r="F49" s="3" t="s">
        <v>133</v>
      </c>
      <c r="G49" s="2" t="s">
        <v>327</v>
      </c>
      <c r="H49" s="1" t="s">
        <v>364</v>
      </c>
      <c r="I49" s="1" t="s">
        <v>384</v>
      </c>
      <c r="J49" s="1" t="s">
        <v>379</v>
      </c>
      <c r="K49" s="70">
        <v>8.5</v>
      </c>
      <c r="L49" s="70">
        <v>2.5</v>
      </c>
      <c r="M49" s="70">
        <v>5</v>
      </c>
      <c r="N49" s="64"/>
      <c r="O49" s="64">
        <v>8.5</v>
      </c>
      <c r="P49" s="64"/>
      <c r="Q49" s="72">
        <v>8.5</v>
      </c>
      <c r="R49" s="72">
        <v>8.5</v>
      </c>
      <c r="S49" s="72">
        <v>5</v>
      </c>
      <c r="T49" s="39" t="str">
        <f t="shared" si="1"/>
        <v>Đậu</v>
      </c>
      <c r="U49" s="65">
        <f t="shared" si="5"/>
        <v>5.8833333333333329</v>
      </c>
      <c r="V49" s="80" t="s">
        <v>515</v>
      </c>
      <c r="W49" s="87"/>
      <c r="X49" s="21"/>
      <c r="Y49" s="2" t="s">
        <v>350</v>
      </c>
    </row>
    <row r="50" spans="1:25" s="30" customFormat="1" ht="24.75" customHeight="1">
      <c r="A50" s="27">
        <v>36</v>
      </c>
      <c r="B50" s="16">
        <v>17</v>
      </c>
      <c r="C50" s="16" t="s">
        <v>420</v>
      </c>
      <c r="D50" s="17" t="s">
        <v>218</v>
      </c>
      <c r="E50" s="17" t="s">
        <v>219</v>
      </c>
      <c r="F50" s="18" t="s">
        <v>170</v>
      </c>
      <c r="G50" s="17" t="s">
        <v>327</v>
      </c>
      <c r="H50" s="16" t="s">
        <v>356</v>
      </c>
      <c r="I50" s="16" t="s">
        <v>384</v>
      </c>
      <c r="J50" s="16" t="s">
        <v>379</v>
      </c>
      <c r="K50" s="70">
        <v>7</v>
      </c>
      <c r="L50" s="70">
        <v>4</v>
      </c>
      <c r="M50" s="70">
        <v>7.5</v>
      </c>
      <c r="N50" s="64"/>
      <c r="O50" s="64">
        <v>10</v>
      </c>
      <c r="P50" s="64"/>
      <c r="Q50" s="72">
        <v>7</v>
      </c>
      <c r="R50" s="72">
        <v>10</v>
      </c>
      <c r="S50" s="72">
        <v>7.5</v>
      </c>
      <c r="T50" s="39" t="str">
        <f t="shared" si="1"/>
        <v>Đậu</v>
      </c>
      <c r="U50" s="65">
        <f t="shared" si="5"/>
        <v>7.416666666666667</v>
      </c>
      <c r="V50" s="80" t="s">
        <v>516</v>
      </c>
      <c r="W50" s="87"/>
      <c r="X50" s="29"/>
      <c r="Y50" s="17" t="s">
        <v>350</v>
      </c>
    </row>
    <row r="51" spans="1:25" ht="24.75" customHeight="1">
      <c r="A51" s="27">
        <v>37</v>
      </c>
      <c r="B51" s="16">
        <v>18</v>
      </c>
      <c r="C51" s="1" t="s">
        <v>420</v>
      </c>
      <c r="D51" s="2" t="s">
        <v>228</v>
      </c>
      <c r="E51" s="2" t="s">
        <v>94</v>
      </c>
      <c r="F51" s="3" t="s">
        <v>123</v>
      </c>
      <c r="G51" s="2" t="s">
        <v>327</v>
      </c>
      <c r="H51" s="1" t="s">
        <v>373</v>
      </c>
      <c r="I51" s="1" t="s">
        <v>384</v>
      </c>
      <c r="J51" s="1" t="s">
        <v>379</v>
      </c>
      <c r="K51" s="70">
        <v>7</v>
      </c>
      <c r="L51" s="70">
        <v>2.5</v>
      </c>
      <c r="M51" s="70">
        <v>6</v>
      </c>
      <c r="N51" s="64"/>
      <c r="O51" s="64">
        <v>6</v>
      </c>
      <c r="P51" s="64"/>
      <c r="Q51" s="72">
        <v>7</v>
      </c>
      <c r="R51" s="72">
        <v>6</v>
      </c>
      <c r="S51" s="72">
        <v>6</v>
      </c>
      <c r="T51" s="39" t="str">
        <f t="shared" si="1"/>
        <v>Đậu</v>
      </c>
      <c r="U51" s="65">
        <f t="shared" si="5"/>
        <v>6.05</v>
      </c>
      <c r="V51" s="80" t="s">
        <v>517</v>
      </c>
      <c r="W51" s="87"/>
      <c r="X51" s="21"/>
      <c r="Y51" s="2" t="s">
        <v>350</v>
      </c>
    </row>
    <row r="52" spans="1:25" ht="24.75" customHeight="1">
      <c r="A52" s="27">
        <v>38</v>
      </c>
      <c r="B52" s="1">
        <v>19</v>
      </c>
      <c r="C52" s="1" t="s">
        <v>420</v>
      </c>
      <c r="D52" s="2" t="s">
        <v>224</v>
      </c>
      <c r="E52" s="3" t="s">
        <v>225</v>
      </c>
      <c r="F52" s="3" t="s">
        <v>105</v>
      </c>
      <c r="G52" s="2" t="s">
        <v>327</v>
      </c>
      <c r="H52" s="1" t="s">
        <v>373</v>
      </c>
      <c r="I52" s="1" t="s">
        <v>384</v>
      </c>
      <c r="J52" s="1" t="s">
        <v>379</v>
      </c>
      <c r="K52" s="70">
        <v>9</v>
      </c>
      <c r="L52" s="70">
        <v>4</v>
      </c>
      <c r="M52" s="70">
        <v>5.5</v>
      </c>
      <c r="N52" s="64"/>
      <c r="O52" s="64">
        <v>9</v>
      </c>
      <c r="P52" s="64"/>
      <c r="Q52" s="72">
        <v>9</v>
      </c>
      <c r="R52" s="72">
        <v>9</v>
      </c>
      <c r="S52" s="72">
        <v>5.5</v>
      </c>
      <c r="T52" s="39" t="str">
        <f t="shared" si="1"/>
        <v>Đậu</v>
      </c>
      <c r="U52" s="65">
        <f t="shared" si="5"/>
        <v>6.3833333333333329</v>
      </c>
      <c r="V52" s="80" t="s">
        <v>517</v>
      </c>
      <c r="W52" s="87"/>
      <c r="X52" s="21"/>
      <c r="Y52" s="2" t="s">
        <v>350</v>
      </c>
    </row>
    <row r="53" spans="1:25" ht="24.75" customHeight="1">
      <c r="A53" s="27">
        <v>39</v>
      </c>
      <c r="B53" s="16">
        <v>20</v>
      </c>
      <c r="C53" s="1" t="s">
        <v>420</v>
      </c>
      <c r="D53" s="2" t="s">
        <v>207</v>
      </c>
      <c r="E53" s="3" t="s">
        <v>208</v>
      </c>
      <c r="F53" s="3" t="s">
        <v>183</v>
      </c>
      <c r="G53" s="2" t="s">
        <v>327</v>
      </c>
      <c r="H53" s="1" t="s">
        <v>363</v>
      </c>
      <c r="I53" s="1" t="s">
        <v>384</v>
      </c>
      <c r="J53" s="1" t="s">
        <v>379</v>
      </c>
      <c r="K53" s="70">
        <v>8.5</v>
      </c>
      <c r="L53" s="70">
        <v>4.5</v>
      </c>
      <c r="M53" s="70">
        <v>6.5</v>
      </c>
      <c r="N53" s="64"/>
      <c r="O53" s="64">
        <v>10</v>
      </c>
      <c r="P53" s="64"/>
      <c r="Q53" s="72">
        <v>8.5</v>
      </c>
      <c r="R53" s="72">
        <v>10</v>
      </c>
      <c r="S53" s="72">
        <v>6.5</v>
      </c>
      <c r="T53" s="39" t="str">
        <f t="shared" si="1"/>
        <v>Đậu</v>
      </c>
      <c r="U53" s="65">
        <f t="shared" si="5"/>
        <v>6.9333333333333336</v>
      </c>
      <c r="V53" s="80" t="s">
        <v>517</v>
      </c>
      <c r="W53" s="87"/>
      <c r="X53" s="21"/>
      <c r="Y53" s="2" t="s">
        <v>350</v>
      </c>
    </row>
    <row r="54" spans="1:25" ht="24.75" customHeight="1">
      <c r="A54" s="27">
        <v>40</v>
      </c>
      <c r="B54" s="16">
        <v>22</v>
      </c>
      <c r="C54" s="1" t="s">
        <v>420</v>
      </c>
      <c r="D54" s="2" t="s">
        <v>304</v>
      </c>
      <c r="E54" s="2" t="s">
        <v>40</v>
      </c>
      <c r="F54" s="3" t="s">
        <v>84</v>
      </c>
      <c r="G54" s="2" t="s">
        <v>327</v>
      </c>
      <c r="H54" s="1" t="s">
        <v>373</v>
      </c>
      <c r="I54" s="1" t="s">
        <v>384</v>
      </c>
      <c r="J54" s="1" t="s">
        <v>379</v>
      </c>
      <c r="K54" s="70">
        <v>9</v>
      </c>
      <c r="L54" s="70">
        <v>2.5</v>
      </c>
      <c r="M54" s="70">
        <v>5</v>
      </c>
      <c r="N54" s="64"/>
      <c r="O54" s="64">
        <v>7.5</v>
      </c>
      <c r="P54" s="64"/>
      <c r="Q54" s="72">
        <v>9</v>
      </c>
      <c r="R54" s="72">
        <v>7.5</v>
      </c>
      <c r="S54" s="72">
        <v>5</v>
      </c>
      <c r="T54" s="39" t="str">
        <f t="shared" si="1"/>
        <v>Đậu</v>
      </c>
      <c r="U54" s="65">
        <f t="shared" ref="U54:U59" si="6">(3*H54+2*S54+R54)/6</f>
        <v>5.9666666666666659</v>
      </c>
      <c r="V54" s="80" t="s">
        <v>517</v>
      </c>
      <c r="W54" s="87"/>
      <c r="X54" s="21"/>
      <c r="Y54" s="2" t="s">
        <v>350</v>
      </c>
    </row>
    <row r="55" spans="1:25" s="30" customFormat="1" ht="24.75" customHeight="1">
      <c r="A55" s="27">
        <v>41</v>
      </c>
      <c r="B55" s="16">
        <v>23</v>
      </c>
      <c r="C55" s="16" t="s">
        <v>420</v>
      </c>
      <c r="D55" s="17" t="s">
        <v>222</v>
      </c>
      <c r="E55" s="17" t="s">
        <v>223</v>
      </c>
      <c r="F55" s="18" t="s">
        <v>105</v>
      </c>
      <c r="G55" s="17" t="s">
        <v>327</v>
      </c>
      <c r="H55" s="16" t="s">
        <v>363</v>
      </c>
      <c r="I55" s="16" t="s">
        <v>384</v>
      </c>
      <c r="J55" s="16" t="s">
        <v>379</v>
      </c>
      <c r="K55" s="70">
        <v>7.5</v>
      </c>
      <c r="L55" s="70">
        <v>4</v>
      </c>
      <c r="M55" s="70">
        <v>5.5</v>
      </c>
      <c r="N55" s="64"/>
      <c r="O55" s="64">
        <v>10</v>
      </c>
      <c r="P55" s="64"/>
      <c r="Q55" s="72">
        <v>7.5</v>
      </c>
      <c r="R55" s="72">
        <v>10</v>
      </c>
      <c r="S55" s="72">
        <v>5.5</v>
      </c>
      <c r="T55" s="39" t="str">
        <f t="shared" si="1"/>
        <v>Đậu</v>
      </c>
      <c r="U55" s="65">
        <f t="shared" si="6"/>
        <v>6.6000000000000005</v>
      </c>
      <c r="V55" s="80" t="s">
        <v>517</v>
      </c>
      <c r="W55" s="87"/>
      <c r="X55" s="29"/>
      <c r="Y55" s="17" t="s">
        <v>350</v>
      </c>
    </row>
    <row r="56" spans="1:25" ht="24.75" customHeight="1">
      <c r="A56" s="27">
        <v>42</v>
      </c>
      <c r="B56" s="16">
        <v>24</v>
      </c>
      <c r="C56" s="1" t="s">
        <v>420</v>
      </c>
      <c r="D56" s="2" t="s">
        <v>41</v>
      </c>
      <c r="E56" s="2" t="s">
        <v>42</v>
      </c>
      <c r="F56" s="3" t="s">
        <v>43</v>
      </c>
      <c r="G56" s="2" t="s">
        <v>327</v>
      </c>
      <c r="H56" s="1" t="s">
        <v>357</v>
      </c>
      <c r="I56" s="1" t="s">
        <v>384</v>
      </c>
      <c r="J56" s="1" t="s">
        <v>379</v>
      </c>
      <c r="K56" s="70">
        <v>8.5</v>
      </c>
      <c r="L56" s="70">
        <v>2.5</v>
      </c>
      <c r="M56" s="70">
        <v>4</v>
      </c>
      <c r="N56" s="64"/>
      <c r="O56" s="64">
        <v>5.5</v>
      </c>
      <c r="P56" s="64">
        <v>6</v>
      </c>
      <c r="Q56" s="72">
        <v>8.5</v>
      </c>
      <c r="R56" s="72">
        <v>5.5</v>
      </c>
      <c r="S56" s="72">
        <v>6</v>
      </c>
      <c r="T56" s="39" t="str">
        <f t="shared" si="1"/>
        <v>Đậu</v>
      </c>
      <c r="U56" s="65">
        <f t="shared" si="6"/>
        <v>5.8666666666666671</v>
      </c>
      <c r="V56" s="80" t="s">
        <v>515</v>
      </c>
      <c r="W56" s="87"/>
      <c r="X56" s="21"/>
      <c r="Y56" s="2" t="s">
        <v>350</v>
      </c>
    </row>
    <row r="57" spans="1:25" ht="24.75" customHeight="1">
      <c r="A57" s="27">
        <v>43</v>
      </c>
      <c r="B57" s="1">
        <v>25</v>
      </c>
      <c r="C57" s="1" t="s">
        <v>420</v>
      </c>
      <c r="D57" s="2" t="s">
        <v>214</v>
      </c>
      <c r="E57" s="2" t="s">
        <v>215</v>
      </c>
      <c r="F57" s="3" t="s">
        <v>96</v>
      </c>
      <c r="G57" s="2" t="s">
        <v>327</v>
      </c>
      <c r="H57" s="1" t="s">
        <v>371</v>
      </c>
      <c r="I57" s="1" t="s">
        <v>384</v>
      </c>
      <c r="J57" s="1" t="s">
        <v>379</v>
      </c>
      <c r="K57" s="70">
        <v>8</v>
      </c>
      <c r="L57" s="70">
        <v>2</v>
      </c>
      <c r="M57" s="70">
        <v>2.5</v>
      </c>
      <c r="N57" s="64"/>
      <c r="O57" s="64">
        <v>8</v>
      </c>
      <c r="P57" s="64">
        <v>8.5</v>
      </c>
      <c r="Q57" s="72">
        <v>8</v>
      </c>
      <c r="R57" s="72">
        <v>8</v>
      </c>
      <c r="S57" s="72">
        <v>8.5</v>
      </c>
      <c r="T57" s="39" t="str">
        <f t="shared" si="1"/>
        <v>Đậu</v>
      </c>
      <c r="U57" s="65">
        <f t="shared" si="6"/>
        <v>7.166666666666667</v>
      </c>
      <c r="V57" s="87" t="s">
        <v>517</v>
      </c>
      <c r="W57" s="87" t="s">
        <v>517</v>
      </c>
      <c r="X57" s="47" t="s">
        <v>535</v>
      </c>
      <c r="Y57" s="2" t="s">
        <v>350</v>
      </c>
    </row>
    <row r="58" spans="1:25" ht="24.75" customHeight="1">
      <c r="A58" s="27">
        <v>44</v>
      </c>
      <c r="B58" s="16">
        <v>26</v>
      </c>
      <c r="C58" s="1" t="s">
        <v>420</v>
      </c>
      <c r="D58" s="2" t="s">
        <v>211</v>
      </c>
      <c r="E58" s="2" t="s">
        <v>212</v>
      </c>
      <c r="F58" s="3" t="s">
        <v>184</v>
      </c>
      <c r="G58" s="2" t="s">
        <v>327</v>
      </c>
      <c r="H58" s="1" t="s">
        <v>357</v>
      </c>
      <c r="I58" s="1" t="s">
        <v>384</v>
      </c>
      <c r="J58" s="1" t="s">
        <v>379</v>
      </c>
      <c r="K58" s="70">
        <v>7.5</v>
      </c>
      <c r="L58" s="70">
        <v>1.5</v>
      </c>
      <c r="M58" s="70">
        <v>4.5</v>
      </c>
      <c r="N58" s="64"/>
      <c r="O58" s="64">
        <v>9</v>
      </c>
      <c r="P58" s="64">
        <v>9</v>
      </c>
      <c r="Q58" s="72">
        <v>7.5</v>
      </c>
      <c r="R58" s="72">
        <v>9</v>
      </c>
      <c r="S58" s="72">
        <v>9</v>
      </c>
      <c r="T58" s="39" t="str">
        <f t="shared" si="1"/>
        <v>Đậu</v>
      </c>
      <c r="U58" s="65">
        <f t="shared" si="6"/>
        <v>7.45</v>
      </c>
      <c r="V58" s="87" t="s">
        <v>517</v>
      </c>
      <c r="W58" s="87" t="s">
        <v>517</v>
      </c>
      <c r="X58" s="47" t="s">
        <v>535</v>
      </c>
      <c r="Y58" s="2" t="s">
        <v>350</v>
      </c>
    </row>
    <row r="59" spans="1:25" ht="24.75" customHeight="1">
      <c r="A59" s="27">
        <v>45</v>
      </c>
      <c r="B59" s="1">
        <v>27</v>
      </c>
      <c r="C59" s="1" t="s">
        <v>420</v>
      </c>
      <c r="D59" s="2" t="s">
        <v>226</v>
      </c>
      <c r="E59" s="2" t="s">
        <v>227</v>
      </c>
      <c r="F59" s="3" t="s">
        <v>96</v>
      </c>
      <c r="G59" s="2" t="s">
        <v>327</v>
      </c>
      <c r="H59" s="1" t="s">
        <v>357</v>
      </c>
      <c r="I59" s="1" t="s">
        <v>384</v>
      </c>
      <c r="J59" s="1" t="s">
        <v>379</v>
      </c>
      <c r="K59" s="70">
        <v>8</v>
      </c>
      <c r="L59" s="70">
        <v>2</v>
      </c>
      <c r="M59" s="70">
        <v>4</v>
      </c>
      <c r="N59" s="64"/>
      <c r="O59" s="64">
        <v>9</v>
      </c>
      <c r="P59" s="64">
        <v>8</v>
      </c>
      <c r="Q59" s="72">
        <v>8</v>
      </c>
      <c r="R59" s="72">
        <v>9</v>
      </c>
      <c r="S59" s="72">
        <v>8</v>
      </c>
      <c r="T59" s="39" t="str">
        <f t="shared" si="1"/>
        <v>Đậu</v>
      </c>
      <c r="U59" s="65">
        <f t="shared" si="6"/>
        <v>7.1166666666666671</v>
      </c>
      <c r="V59" s="87" t="s">
        <v>517</v>
      </c>
      <c r="W59" s="87" t="s">
        <v>517</v>
      </c>
      <c r="X59" s="47" t="s">
        <v>535</v>
      </c>
      <c r="Y59" s="2" t="s">
        <v>350</v>
      </c>
    </row>
    <row r="60" spans="1:25" ht="24.75" customHeight="1">
      <c r="A60" s="27">
        <v>46</v>
      </c>
      <c r="B60" s="16">
        <v>30</v>
      </c>
      <c r="C60" s="1" t="s">
        <v>420</v>
      </c>
      <c r="D60" s="2" t="s">
        <v>229</v>
      </c>
      <c r="E60" s="2" t="s">
        <v>230</v>
      </c>
      <c r="F60" s="3" t="s">
        <v>231</v>
      </c>
      <c r="G60" s="2" t="s">
        <v>327</v>
      </c>
      <c r="H60" s="1" t="s">
        <v>370</v>
      </c>
      <c r="I60" s="1" t="s">
        <v>384</v>
      </c>
      <c r="J60" s="1" t="s">
        <v>379</v>
      </c>
      <c r="K60" s="70">
        <v>9</v>
      </c>
      <c r="L60" s="70">
        <v>3</v>
      </c>
      <c r="M60" s="70">
        <v>5</v>
      </c>
      <c r="N60" s="64"/>
      <c r="O60" s="64">
        <v>6</v>
      </c>
      <c r="P60" s="64"/>
      <c r="Q60" s="72">
        <v>9</v>
      </c>
      <c r="R60" s="72">
        <v>6</v>
      </c>
      <c r="S60" s="72">
        <v>5</v>
      </c>
      <c r="T60" s="39" t="str">
        <f t="shared" si="1"/>
        <v>Đậu</v>
      </c>
      <c r="U60" s="65">
        <f>(3*H60+2*S60+R60)/6</f>
        <v>6.0666666666666664</v>
      </c>
      <c r="V60" s="80" t="s">
        <v>517</v>
      </c>
      <c r="W60" s="87"/>
      <c r="X60" s="21"/>
      <c r="Y60" s="2" t="s">
        <v>350</v>
      </c>
    </row>
    <row r="61" spans="1:25" ht="24.75" customHeight="1">
      <c r="A61" s="27">
        <v>47</v>
      </c>
      <c r="B61" s="1">
        <v>31</v>
      </c>
      <c r="C61" s="1" t="s">
        <v>420</v>
      </c>
      <c r="D61" s="2" t="s">
        <v>220</v>
      </c>
      <c r="E61" s="2" t="s">
        <v>221</v>
      </c>
      <c r="F61" s="3" t="s">
        <v>170</v>
      </c>
      <c r="G61" s="2" t="s">
        <v>327</v>
      </c>
      <c r="H61" s="1" t="s">
        <v>373</v>
      </c>
      <c r="I61" s="1" t="s">
        <v>384</v>
      </c>
      <c r="J61" s="1" t="s">
        <v>379</v>
      </c>
      <c r="K61" s="70">
        <v>8</v>
      </c>
      <c r="L61" s="70">
        <v>3</v>
      </c>
      <c r="M61" s="70">
        <v>6.5</v>
      </c>
      <c r="N61" s="64"/>
      <c r="O61" s="64">
        <v>6</v>
      </c>
      <c r="P61" s="64"/>
      <c r="Q61" s="72">
        <v>8</v>
      </c>
      <c r="R61" s="72">
        <v>6</v>
      </c>
      <c r="S61" s="72">
        <v>6.5</v>
      </c>
      <c r="T61" s="39" t="str">
        <f t="shared" si="1"/>
        <v>Đậu</v>
      </c>
      <c r="U61" s="65">
        <f>(3*H61+2*S61+R61)/6</f>
        <v>6.2166666666666659</v>
      </c>
      <c r="V61" s="80" t="s">
        <v>517</v>
      </c>
      <c r="W61" s="87"/>
      <c r="X61" s="21"/>
      <c r="Y61" s="2" t="s">
        <v>350</v>
      </c>
    </row>
    <row r="62" spans="1:25" ht="24.75" customHeight="1">
      <c r="A62" s="97" t="s">
        <v>501</v>
      </c>
      <c r="B62" s="98"/>
      <c r="C62" s="98"/>
      <c r="D62" s="98"/>
      <c r="E62" s="98"/>
      <c r="F62" s="98"/>
      <c r="G62" s="99"/>
      <c r="H62" s="100" t="s">
        <v>479</v>
      </c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2"/>
      <c r="W62" s="86"/>
      <c r="X62" s="95"/>
      <c r="Y62" s="2"/>
    </row>
    <row r="63" spans="1:25" s="33" customFormat="1" ht="24.75" customHeight="1">
      <c r="A63" s="32">
        <v>48</v>
      </c>
      <c r="B63" s="31">
        <v>1</v>
      </c>
      <c r="C63" s="31" t="s">
        <v>419</v>
      </c>
      <c r="D63" s="18" t="s">
        <v>461</v>
      </c>
      <c r="E63" s="18" t="s">
        <v>462</v>
      </c>
      <c r="F63" s="18" t="s">
        <v>463</v>
      </c>
      <c r="G63" s="18" t="s">
        <v>464</v>
      </c>
      <c r="H63" s="31">
        <v>6.8</v>
      </c>
      <c r="I63" s="31">
        <v>117</v>
      </c>
      <c r="J63" s="31" t="s">
        <v>379</v>
      </c>
      <c r="K63" s="70" t="s">
        <v>393</v>
      </c>
      <c r="L63" s="70" t="s">
        <v>393</v>
      </c>
      <c r="M63" s="70" t="s">
        <v>393</v>
      </c>
      <c r="N63" s="64">
        <v>8</v>
      </c>
      <c r="O63" s="64">
        <v>7.5</v>
      </c>
      <c r="P63" s="64">
        <v>8</v>
      </c>
      <c r="Q63" s="72">
        <v>8</v>
      </c>
      <c r="R63" s="72">
        <v>7.5</v>
      </c>
      <c r="S63" s="72">
        <v>8</v>
      </c>
      <c r="T63" s="39" t="str">
        <f t="shared" si="1"/>
        <v>Đậu</v>
      </c>
      <c r="U63" s="65">
        <f>(3*H63+2*S63+R63)/6</f>
        <v>7.3166666666666664</v>
      </c>
      <c r="V63" s="88" t="s">
        <v>515</v>
      </c>
      <c r="W63" s="88" t="s">
        <v>515</v>
      </c>
      <c r="X63" s="47" t="s">
        <v>532</v>
      </c>
      <c r="Y63" s="18" t="s">
        <v>403</v>
      </c>
    </row>
    <row r="64" spans="1:25" ht="24.75" customHeight="1">
      <c r="A64" s="27">
        <v>49</v>
      </c>
      <c r="B64" s="1">
        <v>2</v>
      </c>
      <c r="C64" s="1" t="s">
        <v>420</v>
      </c>
      <c r="D64" s="2" t="s">
        <v>235</v>
      </c>
      <c r="E64" s="2" t="s">
        <v>6</v>
      </c>
      <c r="F64" s="3" t="s">
        <v>63</v>
      </c>
      <c r="G64" s="2" t="s">
        <v>322</v>
      </c>
      <c r="H64" s="1" t="s">
        <v>375</v>
      </c>
      <c r="I64" s="1" t="s">
        <v>380</v>
      </c>
      <c r="J64" s="1" t="s">
        <v>383</v>
      </c>
      <c r="K64" s="70">
        <v>3</v>
      </c>
      <c r="L64" s="70">
        <v>7.5</v>
      </c>
      <c r="M64" s="70">
        <v>8.5</v>
      </c>
      <c r="N64" s="64">
        <v>7</v>
      </c>
      <c r="O64" s="64"/>
      <c r="P64" s="64"/>
      <c r="Q64" s="72">
        <v>7</v>
      </c>
      <c r="R64" s="72">
        <v>7.5</v>
      </c>
      <c r="S64" s="72">
        <v>8.5</v>
      </c>
      <c r="T64" s="39" t="str">
        <f t="shared" ref="T64:T117" si="7">IF(AND(Q64&gt;=5,R64&gt;=5,S64&gt;=5),"Đậu","Rớt")</f>
        <v>Đậu</v>
      </c>
      <c r="U64" s="65">
        <f>(3*H64+2*S64+R64)/6</f>
        <v>7.7833333333333341</v>
      </c>
      <c r="V64" s="87" t="s">
        <v>517</v>
      </c>
      <c r="W64" s="87" t="s">
        <v>517</v>
      </c>
      <c r="X64" s="66" t="s">
        <v>536</v>
      </c>
      <c r="Y64" s="2" t="s">
        <v>403</v>
      </c>
    </row>
    <row r="65" spans="1:25" ht="24.75" customHeight="1">
      <c r="A65" s="32">
        <v>50</v>
      </c>
      <c r="B65" s="31">
        <v>3</v>
      </c>
      <c r="C65" s="1" t="s">
        <v>420</v>
      </c>
      <c r="D65" s="2" t="s">
        <v>307</v>
      </c>
      <c r="E65" s="2" t="s">
        <v>308</v>
      </c>
      <c r="F65" s="3" t="s">
        <v>65</v>
      </c>
      <c r="G65" s="2" t="s">
        <v>322</v>
      </c>
      <c r="H65" s="1" t="s">
        <v>366</v>
      </c>
      <c r="I65" s="1" t="s">
        <v>380</v>
      </c>
      <c r="J65" s="1" t="s">
        <v>379</v>
      </c>
      <c r="K65" s="70">
        <v>2.5</v>
      </c>
      <c r="L65" s="70">
        <v>5.5</v>
      </c>
      <c r="M65" s="70" t="s">
        <v>398</v>
      </c>
      <c r="N65" s="64">
        <v>5</v>
      </c>
      <c r="O65" s="64"/>
      <c r="P65" s="64"/>
      <c r="Q65" s="72">
        <v>5</v>
      </c>
      <c r="R65" s="72">
        <v>5.5</v>
      </c>
      <c r="S65" s="72">
        <v>8</v>
      </c>
      <c r="T65" s="39" t="str">
        <f t="shared" si="7"/>
        <v>Đậu</v>
      </c>
      <c r="U65" s="65">
        <f>(3*H65+2*S65+R65)/6</f>
        <v>7.0333333333333341</v>
      </c>
      <c r="V65" s="80" t="s">
        <v>516</v>
      </c>
      <c r="W65" s="87"/>
      <c r="X65" s="21"/>
      <c r="Y65" s="2" t="s">
        <v>403</v>
      </c>
    </row>
    <row r="66" spans="1:25" ht="24.75" customHeight="1">
      <c r="A66" s="27">
        <v>51</v>
      </c>
      <c r="B66" s="1">
        <v>4</v>
      </c>
      <c r="C66" s="1" t="s">
        <v>420</v>
      </c>
      <c r="D66" s="2" t="s">
        <v>234</v>
      </c>
      <c r="E66" s="2" t="s">
        <v>13</v>
      </c>
      <c r="F66" s="3" t="s">
        <v>82</v>
      </c>
      <c r="G66" s="2" t="s">
        <v>322</v>
      </c>
      <c r="H66" s="1" t="s">
        <v>368</v>
      </c>
      <c r="I66" s="1" t="s">
        <v>380</v>
      </c>
      <c r="J66" s="1" t="s">
        <v>379</v>
      </c>
      <c r="K66" s="70">
        <v>0</v>
      </c>
      <c r="L66" s="70">
        <v>5.5</v>
      </c>
      <c r="M66" s="70" t="s">
        <v>367</v>
      </c>
      <c r="N66" s="64">
        <v>6.5</v>
      </c>
      <c r="O66" s="64"/>
      <c r="P66" s="64"/>
      <c r="Q66" s="72">
        <v>6.5</v>
      </c>
      <c r="R66" s="72">
        <v>5.5</v>
      </c>
      <c r="S66" s="72">
        <v>7.5</v>
      </c>
      <c r="T66" s="39" t="str">
        <f t="shared" si="7"/>
        <v>Đậu</v>
      </c>
      <c r="U66" s="65">
        <f>(3*H66+2*S66+R66)/6</f>
        <v>6.7666666666666666</v>
      </c>
      <c r="V66" s="80" t="s">
        <v>517</v>
      </c>
      <c r="W66" s="87"/>
      <c r="X66" s="21"/>
      <c r="Y66" s="2" t="s">
        <v>403</v>
      </c>
    </row>
    <row r="67" spans="1:25" ht="24.75" customHeight="1">
      <c r="A67" s="97" t="s">
        <v>502</v>
      </c>
      <c r="B67" s="98"/>
      <c r="C67" s="98"/>
      <c r="D67" s="98"/>
      <c r="E67" s="98"/>
      <c r="F67" s="98"/>
      <c r="G67" s="99"/>
      <c r="H67" s="100" t="s">
        <v>479</v>
      </c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2"/>
      <c r="W67" s="86"/>
      <c r="X67" s="95"/>
      <c r="Y67" s="2"/>
    </row>
    <row r="68" spans="1:25" ht="24.75" customHeight="1">
      <c r="A68" s="27">
        <v>52</v>
      </c>
      <c r="B68" s="1">
        <v>3</v>
      </c>
      <c r="C68" s="1" t="s">
        <v>421</v>
      </c>
      <c r="D68" s="2" t="s">
        <v>144</v>
      </c>
      <c r="E68" s="2" t="s">
        <v>145</v>
      </c>
      <c r="F68" s="3" t="s">
        <v>146</v>
      </c>
      <c r="G68" s="2" t="s">
        <v>331</v>
      </c>
      <c r="H68" s="1" t="s">
        <v>356</v>
      </c>
      <c r="I68" s="1">
        <v>115</v>
      </c>
      <c r="J68" s="1" t="s">
        <v>383</v>
      </c>
      <c r="K68" s="70">
        <v>3</v>
      </c>
      <c r="L68" s="70">
        <v>5.5</v>
      </c>
      <c r="M68" s="70" t="s">
        <v>394</v>
      </c>
      <c r="N68" s="64">
        <v>5</v>
      </c>
      <c r="O68" s="64"/>
      <c r="P68" s="64"/>
      <c r="Q68" s="72">
        <v>5</v>
      </c>
      <c r="R68" s="72">
        <v>5.5</v>
      </c>
      <c r="S68" s="72">
        <v>5</v>
      </c>
      <c r="T68" s="39" t="str">
        <f t="shared" si="7"/>
        <v>Đậu</v>
      </c>
      <c r="U68" s="65">
        <f t="shared" ref="U68:U78" si="8">(3*H68+2*S68+R68)/6</f>
        <v>5.833333333333333</v>
      </c>
      <c r="V68" s="80" t="s">
        <v>515</v>
      </c>
      <c r="W68" s="87"/>
      <c r="X68" s="21"/>
      <c r="Y68" s="2" t="s">
        <v>405</v>
      </c>
    </row>
    <row r="69" spans="1:25" ht="24.75" customHeight="1">
      <c r="A69" s="27">
        <v>53</v>
      </c>
      <c r="B69" s="1">
        <v>5</v>
      </c>
      <c r="C69" s="1" t="s">
        <v>421</v>
      </c>
      <c r="D69" s="2" t="s">
        <v>135</v>
      </c>
      <c r="E69" s="2" t="s">
        <v>87</v>
      </c>
      <c r="F69" s="3" t="s">
        <v>136</v>
      </c>
      <c r="G69" s="2" t="s">
        <v>331</v>
      </c>
      <c r="H69" s="1" t="s">
        <v>361</v>
      </c>
      <c r="I69" s="1">
        <v>115</v>
      </c>
      <c r="J69" s="1" t="s">
        <v>383</v>
      </c>
      <c r="K69" s="70">
        <v>3.5</v>
      </c>
      <c r="L69" s="70">
        <v>7.5</v>
      </c>
      <c r="M69" s="70">
        <v>7</v>
      </c>
      <c r="N69" s="64">
        <v>5.5</v>
      </c>
      <c r="O69" s="64"/>
      <c r="P69" s="64"/>
      <c r="Q69" s="72">
        <v>5.5</v>
      </c>
      <c r="R69" s="72">
        <v>7.5</v>
      </c>
      <c r="S69" s="72">
        <v>7</v>
      </c>
      <c r="T69" s="39" t="str">
        <f t="shared" si="7"/>
        <v>Đậu</v>
      </c>
      <c r="U69" s="65">
        <f t="shared" si="8"/>
        <v>6.7333333333333334</v>
      </c>
      <c r="V69" s="80" t="s">
        <v>517</v>
      </c>
      <c r="W69" s="87"/>
      <c r="X69" s="78" t="s">
        <v>526</v>
      </c>
      <c r="Y69" s="2" t="s">
        <v>405</v>
      </c>
    </row>
    <row r="70" spans="1:25" ht="24.75" customHeight="1">
      <c r="A70" s="27">
        <v>54</v>
      </c>
      <c r="B70" s="1">
        <v>6</v>
      </c>
      <c r="C70" s="1" t="s">
        <v>420</v>
      </c>
      <c r="D70" s="2" t="s">
        <v>261</v>
      </c>
      <c r="E70" s="2" t="s">
        <v>262</v>
      </c>
      <c r="F70" s="3" t="s">
        <v>82</v>
      </c>
      <c r="G70" s="2" t="s">
        <v>333</v>
      </c>
      <c r="H70" s="1" t="s">
        <v>356</v>
      </c>
      <c r="I70" s="1" t="s">
        <v>386</v>
      </c>
      <c r="J70" s="1" t="s">
        <v>379</v>
      </c>
      <c r="K70" s="70">
        <v>0</v>
      </c>
      <c r="L70" s="70">
        <v>5</v>
      </c>
      <c r="M70" s="70" t="s">
        <v>397</v>
      </c>
      <c r="N70" s="64">
        <v>8</v>
      </c>
      <c r="O70" s="64"/>
      <c r="P70" s="64"/>
      <c r="Q70" s="72">
        <v>8</v>
      </c>
      <c r="R70" s="72">
        <v>5</v>
      </c>
      <c r="S70" s="72">
        <v>6</v>
      </c>
      <c r="T70" s="39" t="str">
        <f t="shared" si="7"/>
        <v>Đậu</v>
      </c>
      <c r="U70" s="65">
        <f t="shared" si="8"/>
        <v>6.083333333333333</v>
      </c>
      <c r="V70" s="80" t="s">
        <v>517</v>
      </c>
      <c r="W70" s="87"/>
      <c r="X70" s="21"/>
      <c r="Y70" s="2" t="s">
        <v>405</v>
      </c>
    </row>
    <row r="71" spans="1:25" ht="24.75" customHeight="1">
      <c r="A71" s="27">
        <v>55</v>
      </c>
      <c r="B71" s="1">
        <v>7</v>
      </c>
      <c r="C71" s="1" t="s">
        <v>420</v>
      </c>
      <c r="D71" s="2" t="s">
        <v>268</v>
      </c>
      <c r="E71" s="2" t="s">
        <v>269</v>
      </c>
      <c r="F71" s="3" t="s">
        <v>65</v>
      </c>
      <c r="G71" s="2" t="s">
        <v>333</v>
      </c>
      <c r="H71" s="1" t="s">
        <v>373</v>
      </c>
      <c r="I71" s="1" t="s">
        <v>386</v>
      </c>
      <c r="J71" s="1" t="s">
        <v>379</v>
      </c>
      <c r="K71" s="70">
        <v>5.5</v>
      </c>
      <c r="L71" s="70">
        <v>3.5</v>
      </c>
      <c r="M71" s="70" t="s">
        <v>394</v>
      </c>
      <c r="N71" s="64"/>
      <c r="O71" s="64">
        <v>7</v>
      </c>
      <c r="P71" s="64"/>
      <c r="Q71" s="72">
        <v>5.5</v>
      </c>
      <c r="R71" s="72">
        <v>7</v>
      </c>
      <c r="S71" s="72">
        <v>5</v>
      </c>
      <c r="T71" s="39" t="str">
        <f t="shared" si="7"/>
        <v>Đậu</v>
      </c>
      <c r="U71" s="65">
        <f t="shared" si="8"/>
        <v>5.8833333333333329</v>
      </c>
      <c r="V71" s="80" t="s">
        <v>515</v>
      </c>
      <c r="W71" s="87"/>
      <c r="X71" s="21"/>
      <c r="Y71" s="2" t="s">
        <v>405</v>
      </c>
    </row>
    <row r="72" spans="1:25" ht="24.75" customHeight="1">
      <c r="A72" s="27">
        <v>56</v>
      </c>
      <c r="B72" s="1">
        <v>9</v>
      </c>
      <c r="C72" s="1" t="s">
        <v>420</v>
      </c>
      <c r="D72" s="2" t="s">
        <v>256</v>
      </c>
      <c r="E72" s="2" t="s">
        <v>257</v>
      </c>
      <c r="F72" s="3" t="s">
        <v>258</v>
      </c>
      <c r="G72" s="2" t="s">
        <v>333</v>
      </c>
      <c r="H72" s="1" t="s">
        <v>368</v>
      </c>
      <c r="I72" s="1" t="s">
        <v>386</v>
      </c>
      <c r="J72" s="1" t="s">
        <v>379</v>
      </c>
      <c r="K72" s="70">
        <v>1.5</v>
      </c>
      <c r="L72" s="70">
        <v>7.5</v>
      </c>
      <c r="M72" s="70" t="s">
        <v>394</v>
      </c>
      <c r="N72" s="64">
        <v>6.5</v>
      </c>
      <c r="O72" s="64"/>
      <c r="P72" s="64"/>
      <c r="Q72" s="72">
        <v>6.5</v>
      </c>
      <c r="R72" s="72">
        <v>7.5</v>
      </c>
      <c r="S72" s="72">
        <v>5</v>
      </c>
      <c r="T72" s="39" t="str">
        <f t="shared" si="7"/>
        <v>Đậu</v>
      </c>
      <c r="U72" s="65">
        <f t="shared" si="8"/>
        <v>6.2666666666666666</v>
      </c>
      <c r="V72" s="80" t="s">
        <v>517</v>
      </c>
      <c r="W72" s="87"/>
      <c r="X72" s="21"/>
      <c r="Y72" s="2" t="s">
        <v>405</v>
      </c>
    </row>
    <row r="73" spans="1:25" ht="24.75" customHeight="1">
      <c r="A73" s="27">
        <v>57</v>
      </c>
      <c r="B73" s="1">
        <v>10</v>
      </c>
      <c r="C73" s="1" t="s">
        <v>420</v>
      </c>
      <c r="D73" s="2" t="s">
        <v>263</v>
      </c>
      <c r="E73" s="2" t="s">
        <v>149</v>
      </c>
      <c r="F73" s="3" t="s">
        <v>142</v>
      </c>
      <c r="G73" s="2" t="s">
        <v>333</v>
      </c>
      <c r="H73" s="1" t="s">
        <v>360</v>
      </c>
      <c r="I73" s="1" t="s">
        <v>386</v>
      </c>
      <c r="J73" s="1" t="s">
        <v>379</v>
      </c>
      <c r="K73" s="70">
        <v>0.5</v>
      </c>
      <c r="L73" s="70">
        <v>6</v>
      </c>
      <c r="M73" s="70" t="s">
        <v>394</v>
      </c>
      <c r="N73" s="64">
        <v>5</v>
      </c>
      <c r="O73" s="64"/>
      <c r="P73" s="64"/>
      <c r="Q73" s="72">
        <v>5</v>
      </c>
      <c r="R73" s="72">
        <v>6</v>
      </c>
      <c r="S73" s="72">
        <v>5</v>
      </c>
      <c r="T73" s="39" t="str">
        <f t="shared" si="7"/>
        <v>Đậu</v>
      </c>
      <c r="U73" s="65">
        <f t="shared" si="8"/>
        <v>5.8666666666666671</v>
      </c>
      <c r="V73" s="80" t="s">
        <v>515</v>
      </c>
      <c r="W73" s="87"/>
      <c r="X73" s="21"/>
      <c r="Y73" s="2" t="s">
        <v>405</v>
      </c>
    </row>
    <row r="74" spans="1:25" ht="24.75" customHeight="1">
      <c r="A74" s="27">
        <v>58</v>
      </c>
      <c r="B74" s="1">
        <v>11</v>
      </c>
      <c r="C74" s="1" t="s">
        <v>420</v>
      </c>
      <c r="D74" s="2" t="s">
        <v>264</v>
      </c>
      <c r="E74" s="2" t="s">
        <v>265</v>
      </c>
      <c r="F74" s="3" t="s">
        <v>199</v>
      </c>
      <c r="G74" s="2" t="s">
        <v>333</v>
      </c>
      <c r="H74" s="1" t="s">
        <v>373</v>
      </c>
      <c r="I74" s="1" t="s">
        <v>386</v>
      </c>
      <c r="J74" s="1" t="s">
        <v>383</v>
      </c>
      <c r="K74" s="70">
        <v>2.5</v>
      </c>
      <c r="L74" s="70">
        <v>5</v>
      </c>
      <c r="M74" s="70" t="s">
        <v>394</v>
      </c>
      <c r="N74" s="64">
        <v>5.5</v>
      </c>
      <c r="O74" s="64"/>
      <c r="P74" s="64"/>
      <c r="Q74" s="72">
        <v>5.5</v>
      </c>
      <c r="R74" s="72">
        <v>5</v>
      </c>
      <c r="S74" s="72">
        <v>5</v>
      </c>
      <c r="T74" s="39" t="str">
        <f t="shared" si="7"/>
        <v>Đậu</v>
      </c>
      <c r="U74" s="65">
        <f t="shared" si="8"/>
        <v>5.55</v>
      </c>
      <c r="V74" s="80" t="s">
        <v>515</v>
      </c>
      <c r="W74" s="87"/>
      <c r="X74" s="21"/>
      <c r="Y74" s="2" t="s">
        <v>405</v>
      </c>
    </row>
    <row r="75" spans="1:25" ht="24.75" customHeight="1">
      <c r="A75" s="27">
        <v>59</v>
      </c>
      <c r="B75" s="1">
        <v>12</v>
      </c>
      <c r="C75" s="1" t="s">
        <v>420</v>
      </c>
      <c r="D75" s="2" t="s">
        <v>266</v>
      </c>
      <c r="E75" s="2" t="s">
        <v>267</v>
      </c>
      <c r="F75" s="3" t="s">
        <v>17</v>
      </c>
      <c r="G75" s="2" t="s">
        <v>333</v>
      </c>
      <c r="H75" s="1" t="s">
        <v>356</v>
      </c>
      <c r="I75" s="1" t="s">
        <v>386</v>
      </c>
      <c r="J75" s="1" t="s">
        <v>379</v>
      </c>
      <c r="K75" s="70">
        <v>2.5</v>
      </c>
      <c r="L75" s="70">
        <v>6</v>
      </c>
      <c r="M75" s="70" t="s">
        <v>377</v>
      </c>
      <c r="N75" s="64">
        <v>7</v>
      </c>
      <c r="O75" s="64"/>
      <c r="P75" s="64"/>
      <c r="Q75" s="72">
        <v>7</v>
      </c>
      <c r="R75" s="72">
        <v>6</v>
      </c>
      <c r="S75" s="72">
        <v>5.5</v>
      </c>
      <c r="T75" s="39" t="str">
        <f t="shared" si="7"/>
        <v>Đậu</v>
      </c>
      <c r="U75" s="65">
        <f t="shared" si="8"/>
        <v>6.083333333333333</v>
      </c>
      <c r="V75" s="80" t="s">
        <v>517</v>
      </c>
      <c r="W75" s="87"/>
      <c r="X75" s="21"/>
      <c r="Y75" s="2" t="s">
        <v>405</v>
      </c>
    </row>
    <row r="76" spans="1:25" ht="24.75" customHeight="1">
      <c r="A76" s="27">
        <v>60</v>
      </c>
      <c r="B76" s="1">
        <v>13</v>
      </c>
      <c r="C76" s="1" t="s">
        <v>420</v>
      </c>
      <c r="D76" s="2" t="s">
        <v>259</v>
      </c>
      <c r="E76" s="2" t="s">
        <v>260</v>
      </c>
      <c r="F76" s="3" t="s">
        <v>82</v>
      </c>
      <c r="G76" s="2" t="s">
        <v>333</v>
      </c>
      <c r="H76" s="1" t="s">
        <v>369</v>
      </c>
      <c r="I76" s="1" t="s">
        <v>386</v>
      </c>
      <c r="J76" s="1" t="s">
        <v>383</v>
      </c>
      <c r="K76" s="70">
        <v>2.5</v>
      </c>
      <c r="L76" s="70">
        <v>5.5</v>
      </c>
      <c r="M76" s="70">
        <v>7.5</v>
      </c>
      <c r="N76" s="64">
        <v>5</v>
      </c>
      <c r="O76" s="64"/>
      <c r="P76" s="64"/>
      <c r="Q76" s="72">
        <v>5</v>
      </c>
      <c r="R76" s="72">
        <v>5.5</v>
      </c>
      <c r="S76" s="72">
        <v>7.5</v>
      </c>
      <c r="T76" s="39" t="str">
        <f t="shared" si="7"/>
        <v>Đậu</v>
      </c>
      <c r="U76" s="65">
        <f t="shared" si="8"/>
        <v>7.0166666666666666</v>
      </c>
      <c r="V76" s="87" t="s">
        <v>517</v>
      </c>
      <c r="W76" s="87" t="s">
        <v>517</v>
      </c>
      <c r="X76" s="66" t="s">
        <v>536</v>
      </c>
      <c r="Y76" s="2" t="s">
        <v>405</v>
      </c>
    </row>
    <row r="77" spans="1:25" ht="24.75" customHeight="1">
      <c r="A77" s="27">
        <v>61</v>
      </c>
      <c r="B77" s="1">
        <v>15</v>
      </c>
      <c r="C77" s="1" t="s">
        <v>420</v>
      </c>
      <c r="D77" s="6" t="s">
        <v>147</v>
      </c>
      <c r="E77" s="2" t="s">
        <v>148</v>
      </c>
      <c r="F77" s="3" t="s">
        <v>20</v>
      </c>
      <c r="G77" s="2" t="s">
        <v>333</v>
      </c>
      <c r="H77" s="1">
        <v>7.1</v>
      </c>
      <c r="I77" s="1" t="s">
        <v>386</v>
      </c>
      <c r="J77" s="1" t="s">
        <v>379</v>
      </c>
      <c r="K77" s="70">
        <v>4</v>
      </c>
      <c r="L77" s="70">
        <v>6.5</v>
      </c>
      <c r="M77" s="70" t="s">
        <v>377</v>
      </c>
      <c r="N77" s="64">
        <v>5.5</v>
      </c>
      <c r="O77" s="64"/>
      <c r="P77" s="64"/>
      <c r="Q77" s="72">
        <v>5.5</v>
      </c>
      <c r="R77" s="72">
        <v>6.5</v>
      </c>
      <c r="S77" s="72">
        <v>5.5</v>
      </c>
      <c r="T77" s="39" t="str">
        <f t="shared" si="7"/>
        <v>Đậu</v>
      </c>
      <c r="U77" s="65">
        <f t="shared" si="8"/>
        <v>6.4666666666666659</v>
      </c>
      <c r="V77" s="80" t="s">
        <v>517</v>
      </c>
      <c r="W77" s="87"/>
      <c r="X77" s="21"/>
      <c r="Y77" s="2" t="s">
        <v>405</v>
      </c>
    </row>
    <row r="78" spans="1:25" ht="24.75" customHeight="1">
      <c r="A78" s="27">
        <v>62</v>
      </c>
      <c r="B78" s="1">
        <v>16</v>
      </c>
      <c r="C78" s="1" t="s">
        <v>420</v>
      </c>
      <c r="D78" s="2" t="s">
        <v>275</v>
      </c>
      <c r="E78" s="2" t="s">
        <v>134</v>
      </c>
      <c r="F78" s="3" t="s">
        <v>12</v>
      </c>
      <c r="G78" s="2" t="s">
        <v>333</v>
      </c>
      <c r="H78" s="1" t="s">
        <v>356</v>
      </c>
      <c r="I78" s="1" t="s">
        <v>386</v>
      </c>
      <c r="J78" s="1" t="s">
        <v>383</v>
      </c>
      <c r="K78" s="70">
        <v>6</v>
      </c>
      <c r="L78" s="70">
        <v>6</v>
      </c>
      <c r="M78" s="70" t="s">
        <v>393</v>
      </c>
      <c r="N78" s="64"/>
      <c r="O78" s="64"/>
      <c r="P78" s="64">
        <v>5</v>
      </c>
      <c r="Q78" s="72">
        <v>6</v>
      </c>
      <c r="R78" s="72">
        <v>6</v>
      </c>
      <c r="S78" s="72">
        <v>5</v>
      </c>
      <c r="T78" s="39" t="str">
        <f t="shared" si="7"/>
        <v>Đậu</v>
      </c>
      <c r="U78" s="65">
        <f t="shared" si="8"/>
        <v>5.916666666666667</v>
      </c>
      <c r="V78" s="80" t="s">
        <v>515</v>
      </c>
      <c r="W78" s="87"/>
      <c r="X78" s="29"/>
      <c r="Y78" s="2" t="s">
        <v>405</v>
      </c>
    </row>
    <row r="79" spans="1:25" ht="24.75" customHeight="1">
      <c r="A79" s="97" t="s">
        <v>503</v>
      </c>
      <c r="B79" s="98"/>
      <c r="C79" s="98"/>
      <c r="D79" s="98"/>
      <c r="E79" s="98"/>
      <c r="F79" s="98"/>
      <c r="G79" s="99"/>
      <c r="H79" s="100" t="s">
        <v>479</v>
      </c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2"/>
      <c r="W79" s="86"/>
      <c r="X79" s="95"/>
      <c r="Y79" s="2"/>
    </row>
    <row r="80" spans="1:25" s="30" customFormat="1" ht="24.75" customHeight="1">
      <c r="A80" s="22">
        <v>63</v>
      </c>
      <c r="B80" s="16">
        <v>1</v>
      </c>
      <c r="C80" s="16" t="s">
        <v>421</v>
      </c>
      <c r="D80" s="17" t="s">
        <v>434</v>
      </c>
      <c r="E80" s="17" t="s">
        <v>435</v>
      </c>
      <c r="F80" s="18" t="s">
        <v>129</v>
      </c>
      <c r="G80" s="17" t="s">
        <v>330</v>
      </c>
      <c r="H80" s="16">
        <v>6.5</v>
      </c>
      <c r="I80" s="16">
        <v>133</v>
      </c>
      <c r="J80" s="16" t="s">
        <v>416</v>
      </c>
      <c r="K80" s="70" t="s">
        <v>451</v>
      </c>
      <c r="L80" s="70" t="s">
        <v>451</v>
      </c>
      <c r="M80" s="70" t="s">
        <v>451</v>
      </c>
      <c r="N80" s="64">
        <v>5.5</v>
      </c>
      <c r="O80" s="64">
        <v>9</v>
      </c>
      <c r="P80" s="64">
        <v>7</v>
      </c>
      <c r="Q80" s="72">
        <v>5.5</v>
      </c>
      <c r="R80" s="72">
        <v>9</v>
      </c>
      <c r="S80" s="72">
        <v>7</v>
      </c>
      <c r="T80" s="39" t="str">
        <f t="shared" si="7"/>
        <v>Đậu</v>
      </c>
      <c r="U80" s="65">
        <f>(3*H80+2*S80+R80)/6</f>
        <v>7.083333333333333</v>
      </c>
      <c r="V80" s="80" t="s">
        <v>516</v>
      </c>
      <c r="W80" s="87"/>
      <c r="X80" s="29"/>
      <c r="Y80" s="17" t="s">
        <v>351</v>
      </c>
    </row>
    <row r="81" spans="1:25" ht="24.75" customHeight="1">
      <c r="A81" s="22">
        <v>64</v>
      </c>
      <c r="B81" s="1">
        <v>3</v>
      </c>
      <c r="C81" s="1" t="s">
        <v>421</v>
      </c>
      <c r="D81" s="2" t="s">
        <v>187</v>
      </c>
      <c r="E81" s="2" t="s">
        <v>188</v>
      </c>
      <c r="F81" s="3" t="s">
        <v>79</v>
      </c>
      <c r="G81" s="2" t="s">
        <v>330</v>
      </c>
      <c r="H81" s="1" t="s">
        <v>360</v>
      </c>
      <c r="I81" s="1">
        <v>133</v>
      </c>
      <c r="J81" s="1" t="s">
        <v>379</v>
      </c>
      <c r="K81" s="70">
        <v>6.5</v>
      </c>
      <c r="L81" s="70">
        <v>8</v>
      </c>
      <c r="M81" s="70">
        <v>4</v>
      </c>
      <c r="N81" s="64"/>
      <c r="O81" s="64"/>
      <c r="P81" s="64">
        <v>6</v>
      </c>
      <c r="Q81" s="72">
        <v>6.5</v>
      </c>
      <c r="R81" s="72">
        <v>8</v>
      </c>
      <c r="S81" s="72">
        <v>6</v>
      </c>
      <c r="T81" s="39" t="str">
        <f t="shared" si="7"/>
        <v>Đậu</v>
      </c>
      <c r="U81" s="65">
        <f>(3*H81+2*S81+R81)/6</f>
        <v>6.5333333333333341</v>
      </c>
      <c r="V81" s="80" t="s">
        <v>517</v>
      </c>
      <c r="W81" s="87"/>
      <c r="X81" s="21"/>
      <c r="Y81" s="2" t="s">
        <v>351</v>
      </c>
    </row>
    <row r="82" spans="1:25" ht="24.75" customHeight="1">
      <c r="A82" s="22">
        <v>65</v>
      </c>
      <c r="B82" s="1">
        <v>4</v>
      </c>
      <c r="C82" s="1" t="s">
        <v>421</v>
      </c>
      <c r="D82" s="2" t="s">
        <v>189</v>
      </c>
      <c r="E82" s="2" t="s">
        <v>115</v>
      </c>
      <c r="F82" s="3" t="s">
        <v>85</v>
      </c>
      <c r="G82" s="2" t="s">
        <v>330</v>
      </c>
      <c r="H82" s="1" t="s">
        <v>370</v>
      </c>
      <c r="I82" s="1">
        <v>133</v>
      </c>
      <c r="J82" s="1" t="s">
        <v>383</v>
      </c>
      <c r="K82" s="70">
        <v>0.5</v>
      </c>
      <c r="L82" s="70">
        <v>5</v>
      </c>
      <c r="M82" s="70" t="s">
        <v>393</v>
      </c>
      <c r="N82" s="64">
        <v>5</v>
      </c>
      <c r="O82" s="64"/>
      <c r="P82" s="64">
        <v>5.5</v>
      </c>
      <c r="Q82" s="72">
        <v>5</v>
      </c>
      <c r="R82" s="72">
        <v>5</v>
      </c>
      <c r="S82" s="72">
        <v>5.5</v>
      </c>
      <c r="T82" s="39" t="str">
        <f t="shared" si="7"/>
        <v>Đậu</v>
      </c>
      <c r="U82" s="65">
        <f>(3*H82+2*S82+R82)/6</f>
        <v>6.0666666666666664</v>
      </c>
      <c r="V82" s="87" t="s">
        <v>524</v>
      </c>
      <c r="W82" s="87" t="s">
        <v>524</v>
      </c>
      <c r="X82" s="47" t="s">
        <v>532</v>
      </c>
      <c r="Y82" s="2" t="s">
        <v>351</v>
      </c>
    </row>
    <row r="83" spans="1:25" ht="24.75" customHeight="1">
      <c r="A83" s="22">
        <v>66</v>
      </c>
      <c r="B83" s="1">
        <v>6</v>
      </c>
      <c r="C83" s="1" t="s">
        <v>420</v>
      </c>
      <c r="D83" s="2" t="s">
        <v>298</v>
      </c>
      <c r="E83" s="2" t="s">
        <v>299</v>
      </c>
      <c r="F83" s="3" t="s">
        <v>28</v>
      </c>
      <c r="G83" s="2" t="s">
        <v>323</v>
      </c>
      <c r="H83" s="1" t="s">
        <v>360</v>
      </c>
      <c r="I83" s="1" t="s">
        <v>387</v>
      </c>
      <c r="J83" s="1" t="s">
        <v>379</v>
      </c>
      <c r="K83" s="70">
        <v>8</v>
      </c>
      <c r="L83" s="70">
        <v>7.5</v>
      </c>
      <c r="M83" s="70">
        <v>3.5</v>
      </c>
      <c r="N83" s="64"/>
      <c r="O83" s="64"/>
      <c r="P83" s="64">
        <v>5</v>
      </c>
      <c r="Q83" s="72">
        <v>8</v>
      </c>
      <c r="R83" s="72">
        <v>7.5</v>
      </c>
      <c r="S83" s="72">
        <v>5</v>
      </c>
      <c r="T83" s="39" t="str">
        <f t="shared" si="7"/>
        <v>Đậu</v>
      </c>
      <c r="U83" s="65">
        <f t="shared" ref="U83:U90" si="9">(3*H83+2*S83+R83)/6</f>
        <v>6.1166666666666671</v>
      </c>
      <c r="V83" s="80" t="s">
        <v>517</v>
      </c>
      <c r="W83" s="87"/>
      <c r="X83" s="21"/>
      <c r="Y83" s="2" t="s">
        <v>351</v>
      </c>
    </row>
    <row r="84" spans="1:25" ht="24.75" customHeight="1">
      <c r="A84" s="22">
        <v>67</v>
      </c>
      <c r="B84" s="1">
        <v>7</v>
      </c>
      <c r="C84" s="1" t="s">
        <v>420</v>
      </c>
      <c r="D84" s="2" t="s">
        <v>292</v>
      </c>
      <c r="E84" s="2" t="s">
        <v>293</v>
      </c>
      <c r="F84" s="3" t="s">
        <v>294</v>
      </c>
      <c r="G84" s="2" t="s">
        <v>323</v>
      </c>
      <c r="H84" s="1" t="s">
        <v>356</v>
      </c>
      <c r="I84" s="1" t="s">
        <v>387</v>
      </c>
      <c r="J84" s="1" t="s">
        <v>383</v>
      </c>
      <c r="K84" s="70">
        <v>7</v>
      </c>
      <c r="L84" s="70">
        <v>6.5</v>
      </c>
      <c r="M84" s="70">
        <v>4</v>
      </c>
      <c r="N84" s="64"/>
      <c r="O84" s="64"/>
      <c r="P84" s="64">
        <v>5</v>
      </c>
      <c r="Q84" s="72">
        <v>7</v>
      </c>
      <c r="R84" s="72">
        <v>6.5</v>
      </c>
      <c r="S84" s="72">
        <v>5</v>
      </c>
      <c r="T84" s="39" t="str">
        <f t="shared" si="7"/>
        <v>Đậu</v>
      </c>
      <c r="U84" s="65">
        <f t="shared" si="9"/>
        <v>6</v>
      </c>
      <c r="V84" s="80" t="s">
        <v>517</v>
      </c>
      <c r="W84" s="87"/>
      <c r="X84" s="78" t="s">
        <v>527</v>
      </c>
      <c r="Y84" s="2" t="s">
        <v>351</v>
      </c>
    </row>
    <row r="85" spans="1:25" ht="24.75" customHeight="1">
      <c r="A85" s="22">
        <v>68</v>
      </c>
      <c r="B85" s="1">
        <v>8</v>
      </c>
      <c r="C85" s="1" t="s">
        <v>420</v>
      </c>
      <c r="D85" s="2" t="s">
        <v>300</v>
      </c>
      <c r="E85" s="2" t="s">
        <v>301</v>
      </c>
      <c r="F85" s="3" t="s">
        <v>120</v>
      </c>
      <c r="G85" s="2" t="s">
        <v>323</v>
      </c>
      <c r="H85" s="1" t="s">
        <v>360</v>
      </c>
      <c r="I85" s="1" t="s">
        <v>387</v>
      </c>
      <c r="J85" s="1" t="s">
        <v>383</v>
      </c>
      <c r="K85" s="70">
        <v>6</v>
      </c>
      <c r="L85" s="70">
        <v>5</v>
      </c>
      <c r="M85" s="70">
        <v>4.5</v>
      </c>
      <c r="N85" s="64"/>
      <c r="O85" s="64"/>
      <c r="P85" s="64">
        <v>6.5</v>
      </c>
      <c r="Q85" s="72">
        <v>6</v>
      </c>
      <c r="R85" s="72">
        <v>5</v>
      </c>
      <c r="S85" s="72">
        <v>6.5</v>
      </c>
      <c r="T85" s="39" t="str">
        <f t="shared" si="7"/>
        <v>Đậu</v>
      </c>
      <c r="U85" s="65">
        <f t="shared" si="9"/>
        <v>6.2</v>
      </c>
      <c r="V85" s="80" t="s">
        <v>517</v>
      </c>
      <c r="W85" s="87"/>
      <c r="X85" s="78" t="s">
        <v>527</v>
      </c>
      <c r="Y85" s="2" t="s">
        <v>351</v>
      </c>
    </row>
    <row r="86" spans="1:25" ht="24.75" customHeight="1">
      <c r="A86" s="22">
        <v>69</v>
      </c>
      <c r="B86" s="1">
        <v>9</v>
      </c>
      <c r="C86" s="1" t="s">
        <v>420</v>
      </c>
      <c r="D86" s="2" t="s">
        <v>297</v>
      </c>
      <c r="E86" s="2" t="s">
        <v>125</v>
      </c>
      <c r="F86" s="3" t="s">
        <v>60</v>
      </c>
      <c r="G86" s="2" t="s">
        <v>323</v>
      </c>
      <c r="H86" s="1" t="s">
        <v>356</v>
      </c>
      <c r="I86" s="1" t="s">
        <v>387</v>
      </c>
      <c r="J86" s="1" t="s">
        <v>379</v>
      </c>
      <c r="K86" s="70">
        <v>5.5</v>
      </c>
      <c r="L86" s="70">
        <v>8</v>
      </c>
      <c r="M86" s="70">
        <v>4</v>
      </c>
      <c r="N86" s="64"/>
      <c r="O86" s="64"/>
      <c r="P86" s="64">
        <v>7.5</v>
      </c>
      <c r="Q86" s="72">
        <v>5.5</v>
      </c>
      <c r="R86" s="72">
        <v>8</v>
      </c>
      <c r="S86" s="72">
        <v>7.5</v>
      </c>
      <c r="T86" s="39" t="str">
        <f t="shared" si="7"/>
        <v>Đậu</v>
      </c>
      <c r="U86" s="65">
        <f t="shared" si="9"/>
        <v>7.083333333333333</v>
      </c>
      <c r="V86" s="80" t="s">
        <v>516</v>
      </c>
      <c r="W86" s="87"/>
      <c r="X86" s="21"/>
      <c r="Y86" s="2" t="s">
        <v>351</v>
      </c>
    </row>
    <row r="87" spans="1:25" ht="24.75" customHeight="1">
      <c r="A87" s="22">
        <v>70</v>
      </c>
      <c r="B87" s="1">
        <v>10</v>
      </c>
      <c r="C87" s="1" t="s">
        <v>420</v>
      </c>
      <c r="D87" s="2" t="s">
        <v>295</v>
      </c>
      <c r="E87" s="2" t="s">
        <v>296</v>
      </c>
      <c r="F87" s="3" t="s">
        <v>68</v>
      </c>
      <c r="G87" s="2" t="s">
        <v>323</v>
      </c>
      <c r="H87" s="1" t="s">
        <v>360</v>
      </c>
      <c r="I87" s="1" t="s">
        <v>387</v>
      </c>
      <c r="J87" s="1" t="s">
        <v>379</v>
      </c>
      <c r="K87" s="70">
        <v>8.5</v>
      </c>
      <c r="L87" s="70">
        <v>6.5</v>
      </c>
      <c r="M87" s="70">
        <v>4</v>
      </c>
      <c r="N87" s="64"/>
      <c r="O87" s="64"/>
      <c r="P87" s="64">
        <v>7</v>
      </c>
      <c r="Q87" s="72">
        <v>8.5</v>
      </c>
      <c r="R87" s="72">
        <v>6.5</v>
      </c>
      <c r="S87" s="72">
        <v>7</v>
      </c>
      <c r="T87" s="39" t="str">
        <f t="shared" si="7"/>
        <v>Đậu</v>
      </c>
      <c r="U87" s="65">
        <f t="shared" si="9"/>
        <v>6.6166666666666671</v>
      </c>
      <c r="V87" s="80" t="s">
        <v>517</v>
      </c>
      <c r="W87" s="87"/>
      <c r="X87" s="21"/>
      <c r="Y87" s="2" t="s">
        <v>351</v>
      </c>
    </row>
    <row r="88" spans="1:25" s="30" customFormat="1" ht="24.75" customHeight="1">
      <c r="A88" s="22">
        <v>71</v>
      </c>
      <c r="B88" s="16">
        <v>11</v>
      </c>
      <c r="C88" s="16" t="s">
        <v>420</v>
      </c>
      <c r="D88" s="17" t="s">
        <v>452</v>
      </c>
      <c r="E88" s="17" t="s">
        <v>453</v>
      </c>
      <c r="F88" s="18" t="s">
        <v>454</v>
      </c>
      <c r="G88" s="17" t="s">
        <v>323</v>
      </c>
      <c r="H88" s="16">
        <v>6</v>
      </c>
      <c r="I88" s="16" t="s">
        <v>387</v>
      </c>
      <c r="J88" s="16" t="s">
        <v>416</v>
      </c>
      <c r="K88" s="70" t="s">
        <v>451</v>
      </c>
      <c r="L88" s="70" t="s">
        <v>451</v>
      </c>
      <c r="M88" s="70" t="s">
        <v>451</v>
      </c>
      <c r="N88" s="64">
        <v>5</v>
      </c>
      <c r="O88" s="64">
        <v>8</v>
      </c>
      <c r="P88" s="64">
        <v>6</v>
      </c>
      <c r="Q88" s="72">
        <v>5</v>
      </c>
      <c r="R88" s="72">
        <v>8</v>
      </c>
      <c r="S88" s="72">
        <v>6</v>
      </c>
      <c r="T88" s="39" t="str">
        <f t="shared" si="7"/>
        <v>Đậu</v>
      </c>
      <c r="U88" s="65">
        <f t="shared" si="9"/>
        <v>6.333333333333333</v>
      </c>
      <c r="V88" s="80" t="s">
        <v>517</v>
      </c>
      <c r="W88" s="87"/>
      <c r="X88" s="29"/>
      <c r="Y88" s="17" t="s">
        <v>351</v>
      </c>
    </row>
    <row r="89" spans="1:25" ht="24.75" customHeight="1">
      <c r="A89" s="22">
        <v>72</v>
      </c>
      <c r="B89" s="1">
        <v>12</v>
      </c>
      <c r="C89" s="1" t="s">
        <v>420</v>
      </c>
      <c r="D89" s="2" t="s">
        <v>302</v>
      </c>
      <c r="E89" s="2" t="s">
        <v>303</v>
      </c>
      <c r="F89" s="3" t="s">
        <v>126</v>
      </c>
      <c r="G89" s="2" t="s">
        <v>323</v>
      </c>
      <c r="H89" s="1" t="s">
        <v>359</v>
      </c>
      <c r="I89" s="1" t="s">
        <v>387</v>
      </c>
      <c r="J89" s="1" t="s">
        <v>383</v>
      </c>
      <c r="K89" s="70">
        <v>4</v>
      </c>
      <c r="L89" s="70">
        <v>9.5</v>
      </c>
      <c r="M89" s="70">
        <v>5</v>
      </c>
      <c r="N89" s="64">
        <v>7.5</v>
      </c>
      <c r="O89" s="64"/>
      <c r="P89" s="64"/>
      <c r="Q89" s="72">
        <v>7.5</v>
      </c>
      <c r="R89" s="72">
        <v>9.5</v>
      </c>
      <c r="S89" s="72">
        <v>5</v>
      </c>
      <c r="T89" s="39" t="str">
        <f t="shared" si="7"/>
        <v>Đậu</v>
      </c>
      <c r="U89" s="65">
        <f t="shared" si="9"/>
        <v>6.8</v>
      </c>
      <c r="V89" s="80" t="s">
        <v>517</v>
      </c>
      <c r="W89" s="87"/>
      <c r="X89" s="78" t="s">
        <v>528</v>
      </c>
      <c r="Y89" s="2" t="s">
        <v>351</v>
      </c>
    </row>
    <row r="90" spans="1:25" s="30" customFormat="1" ht="24.75" customHeight="1">
      <c r="A90" s="22">
        <v>73</v>
      </c>
      <c r="B90" s="16">
        <v>13</v>
      </c>
      <c r="C90" s="16" t="s">
        <v>420</v>
      </c>
      <c r="D90" s="17" t="s">
        <v>477</v>
      </c>
      <c r="E90" s="17" t="s">
        <v>47</v>
      </c>
      <c r="F90" s="17" t="s">
        <v>33</v>
      </c>
      <c r="G90" s="17" t="s">
        <v>323</v>
      </c>
      <c r="H90" s="34">
        <v>5.7</v>
      </c>
      <c r="I90" s="16" t="s">
        <v>387</v>
      </c>
      <c r="J90" s="16" t="s">
        <v>416</v>
      </c>
      <c r="K90" s="70" t="s">
        <v>451</v>
      </c>
      <c r="L90" s="70" t="s">
        <v>451</v>
      </c>
      <c r="M90" s="70" t="s">
        <v>451</v>
      </c>
      <c r="N90" s="64">
        <v>6</v>
      </c>
      <c r="O90" s="64">
        <v>7.5</v>
      </c>
      <c r="P90" s="64">
        <v>5.5</v>
      </c>
      <c r="Q90" s="72">
        <v>6</v>
      </c>
      <c r="R90" s="72">
        <v>7.5</v>
      </c>
      <c r="S90" s="72">
        <v>5.5</v>
      </c>
      <c r="T90" s="39" t="str">
        <f t="shared" si="7"/>
        <v>Đậu</v>
      </c>
      <c r="U90" s="65">
        <f t="shared" si="9"/>
        <v>5.9333333333333336</v>
      </c>
      <c r="V90" s="80" t="s">
        <v>515</v>
      </c>
      <c r="W90" s="87"/>
      <c r="X90" s="29"/>
      <c r="Y90" s="17" t="s">
        <v>351</v>
      </c>
    </row>
    <row r="91" spans="1:25" ht="24.75" customHeight="1">
      <c r="A91" s="97" t="s">
        <v>504</v>
      </c>
      <c r="B91" s="98"/>
      <c r="C91" s="98"/>
      <c r="D91" s="98"/>
      <c r="E91" s="98"/>
      <c r="F91" s="98"/>
      <c r="G91" s="99"/>
      <c r="H91" s="100" t="s">
        <v>479</v>
      </c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2"/>
      <c r="W91" s="86"/>
      <c r="X91" s="95"/>
      <c r="Y91" s="2"/>
    </row>
    <row r="92" spans="1:25" ht="24.75" customHeight="1">
      <c r="A92" s="27">
        <v>74</v>
      </c>
      <c r="B92" s="1">
        <v>1</v>
      </c>
      <c r="C92" s="1" t="s">
        <v>421</v>
      </c>
      <c r="D92" s="2" t="s">
        <v>130</v>
      </c>
      <c r="E92" s="2" t="s">
        <v>131</v>
      </c>
      <c r="F92" s="3" t="s">
        <v>55</v>
      </c>
      <c r="G92" s="2" t="s">
        <v>329</v>
      </c>
      <c r="H92" s="1" t="s">
        <v>360</v>
      </c>
      <c r="I92" s="1" t="s">
        <v>381</v>
      </c>
      <c r="J92" s="1" t="s">
        <v>379</v>
      </c>
      <c r="K92" s="70">
        <v>3.5</v>
      </c>
      <c r="L92" s="70">
        <v>5</v>
      </c>
      <c r="M92" s="70" t="s">
        <v>396</v>
      </c>
      <c r="N92" s="64">
        <v>8.5</v>
      </c>
      <c r="O92" s="64"/>
      <c r="P92" s="64"/>
      <c r="Q92" s="72">
        <v>8.5</v>
      </c>
      <c r="R92" s="72">
        <v>5</v>
      </c>
      <c r="S92" s="72">
        <v>9</v>
      </c>
      <c r="T92" s="39" t="str">
        <f t="shared" si="7"/>
        <v>Đậu</v>
      </c>
      <c r="U92" s="65">
        <f t="shared" ref="U92:U98" si="10">(3*H92+2*S92+R92)/6</f>
        <v>7.0333333333333341</v>
      </c>
      <c r="V92" s="80" t="s">
        <v>516</v>
      </c>
      <c r="W92" s="87"/>
      <c r="X92" s="21"/>
      <c r="Y92" s="2" t="s">
        <v>410</v>
      </c>
    </row>
    <row r="93" spans="1:25" s="30" customFormat="1" ht="24.75" customHeight="1">
      <c r="A93" s="22">
        <f t="shared" ref="A93:A98" si="11">A92+1</f>
        <v>75</v>
      </c>
      <c r="B93" s="16">
        <v>2</v>
      </c>
      <c r="C93" s="16" t="s">
        <v>421</v>
      </c>
      <c r="D93" s="17" t="s">
        <v>438</v>
      </c>
      <c r="E93" s="17" t="s">
        <v>439</v>
      </c>
      <c r="F93" s="18" t="s">
        <v>432</v>
      </c>
      <c r="G93" s="17" t="s">
        <v>329</v>
      </c>
      <c r="H93" s="16">
        <v>6.3</v>
      </c>
      <c r="I93" s="16" t="s">
        <v>381</v>
      </c>
      <c r="J93" s="16" t="s">
        <v>416</v>
      </c>
      <c r="K93" s="70" t="s">
        <v>451</v>
      </c>
      <c r="L93" s="70" t="s">
        <v>451</v>
      </c>
      <c r="M93" s="70" t="s">
        <v>451</v>
      </c>
      <c r="N93" s="64">
        <v>5</v>
      </c>
      <c r="O93" s="64">
        <v>7.5</v>
      </c>
      <c r="P93" s="64">
        <v>7.5</v>
      </c>
      <c r="Q93" s="72">
        <v>5</v>
      </c>
      <c r="R93" s="72">
        <v>7.5</v>
      </c>
      <c r="S93" s="72">
        <v>7.5</v>
      </c>
      <c r="T93" s="39" t="str">
        <f t="shared" si="7"/>
        <v>Đậu</v>
      </c>
      <c r="U93" s="65">
        <f t="shared" si="10"/>
        <v>6.8999999999999995</v>
      </c>
      <c r="V93" s="80" t="s">
        <v>517</v>
      </c>
      <c r="W93" s="87"/>
      <c r="X93" s="29"/>
      <c r="Y93" s="17" t="s">
        <v>410</v>
      </c>
    </row>
    <row r="94" spans="1:25" s="30" customFormat="1" ht="24.75" customHeight="1">
      <c r="A94" s="22">
        <f t="shared" si="11"/>
        <v>76</v>
      </c>
      <c r="B94" s="16">
        <v>3</v>
      </c>
      <c r="C94" s="16" t="s">
        <v>421</v>
      </c>
      <c r="D94" s="17" t="s">
        <v>440</v>
      </c>
      <c r="E94" s="17" t="s">
        <v>54</v>
      </c>
      <c r="F94" s="18" t="s">
        <v>441</v>
      </c>
      <c r="G94" s="17" t="s">
        <v>329</v>
      </c>
      <c r="H94" s="16">
        <v>6.8</v>
      </c>
      <c r="I94" s="16" t="s">
        <v>381</v>
      </c>
      <c r="J94" s="16" t="s">
        <v>379</v>
      </c>
      <c r="K94" s="70" t="s">
        <v>393</v>
      </c>
      <c r="L94" s="70" t="s">
        <v>393</v>
      </c>
      <c r="M94" s="70" t="s">
        <v>393</v>
      </c>
      <c r="N94" s="64">
        <v>6</v>
      </c>
      <c r="O94" s="64">
        <v>7.5</v>
      </c>
      <c r="P94" s="64">
        <v>7</v>
      </c>
      <c r="Q94" s="72">
        <v>6</v>
      </c>
      <c r="R94" s="72">
        <v>7.5</v>
      </c>
      <c r="S94" s="72">
        <v>7</v>
      </c>
      <c r="T94" s="39" t="str">
        <f t="shared" si="7"/>
        <v>Đậu</v>
      </c>
      <c r="U94" s="65">
        <f t="shared" si="10"/>
        <v>6.9833333333333334</v>
      </c>
      <c r="V94" s="88" t="s">
        <v>515</v>
      </c>
      <c r="W94" s="88" t="s">
        <v>515</v>
      </c>
      <c r="X94" s="47" t="s">
        <v>532</v>
      </c>
      <c r="Y94" s="17" t="s">
        <v>410</v>
      </c>
    </row>
    <row r="95" spans="1:25" s="30" customFormat="1" ht="24.75" customHeight="1">
      <c r="A95" s="22">
        <f t="shared" si="11"/>
        <v>77</v>
      </c>
      <c r="B95" s="16">
        <v>4</v>
      </c>
      <c r="C95" s="16" t="s">
        <v>421</v>
      </c>
      <c r="D95" s="17" t="s">
        <v>471</v>
      </c>
      <c r="E95" s="17" t="s">
        <v>472</v>
      </c>
      <c r="F95" s="18" t="s">
        <v>119</v>
      </c>
      <c r="G95" s="17" t="s">
        <v>329</v>
      </c>
      <c r="H95" s="16">
        <v>6.3</v>
      </c>
      <c r="I95" s="16" t="s">
        <v>381</v>
      </c>
      <c r="J95" s="16" t="s">
        <v>416</v>
      </c>
      <c r="K95" s="70" t="s">
        <v>451</v>
      </c>
      <c r="L95" s="70" t="s">
        <v>451</v>
      </c>
      <c r="M95" s="70" t="s">
        <v>451</v>
      </c>
      <c r="N95" s="64">
        <v>6.5</v>
      </c>
      <c r="O95" s="64">
        <v>8.5</v>
      </c>
      <c r="P95" s="64">
        <v>7.5</v>
      </c>
      <c r="Q95" s="72">
        <v>6.5</v>
      </c>
      <c r="R95" s="72">
        <v>8.5</v>
      </c>
      <c r="S95" s="72">
        <v>7.5</v>
      </c>
      <c r="T95" s="39" t="str">
        <f t="shared" si="7"/>
        <v>Đậu</v>
      </c>
      <c r="U95" s="65">
        <f t="shared" si="10"/>
        <v>7.0666666666666664</v>
      </c>
      <c r="V95" s="80" t="s">
        <v>516</v>
      </c>
      <c r="W95" s="87"/>
      <c r="X95" s="29"/>
      <c r="Y95" s="17" t="s">
        <v>410</v>
      </c>
    </row>
    <row r="96" spans="1:25" s="30" customFormat="1" ht="24.75" customHeight="1">
      <c r="A96" s="22">
        <f t="shared" si="11"/>
        <v>78</v>
      </c>
      <c r="B96" s="16">
        <v>5</v>
      </c>
      <c r="C96" s="16" t="s">
        <v>420</v>
      </c>
      <c r="D96" s="17" t="s">
        <v>445</v>
      </c>
      <c r="E96" s="17" t="s">
        <v>446</v>
      </c>
      <c r="F96" s="18" t="s">
        <v>447</v>
      </c>
      <c r="G96" s="17" t="s">
        <v>341</v>
      </c>
      <c r="H96" s="16">
        <v>6.3</v>
      </c>
      <c r="I96" s="16">
        <v>144</v>
      </c>
      <c r="J96" s="16" t="s">
        <v>416</v>
      </c>
      <c r="K96" s="70" t="s">
        <v>451</v>
      </c>
      <c r="L96" s="70" t="s">
        <v>451</v>
      </c>
      <c r="M96" s="70" t="s">
        <v>451</v>
      </c>
      <c r="N96" s="64">
        <v>6</v>
      </c>
      <c r="O96" s="64">
        <v>8.5</v>
      </c>
      <c r="P96" s="64">
        <v>6.5</v>
      </c>
      <c r="Q96" s="72">
        <v>6</v>
      </c>
      <c r="R96" s="72">
        <v>8.5</v>
      </c>
      <c r="S96" s="72">
        <v>6.5</v>
      </c>
      <c r="T96" s="39" t="str">
        <f t="shared" si="7"/>
        <v>Đậu</v>
      </c>
      <c r="U96" s="65">
        <f t="shared" si="10"/>
        <v>6.7333333333333334</v>
      </c>
      <c r="V96" s="80" t="s">
        <v>517</v>
      </c>
      <c r="W96" s="87"/>
      <c r="X96" s="29"/>
      <c r="Y96" s="17" t="s">
        <v>410</v>
      </c>
    </row>
    <row r="97" spans="1:25" s="30" customFormat="1" ht="24.75" customHeight="1">
      <c r="A97" s="22">
        <f t="shared" si="11"/>
        <v>79</v>
      </c>
      <c r="B97" s="16">
        <v>6</v>
      </c>
      <c r="C97" s="16" t="s">
        <v>420</v>
      </c>
      <c r="D97" s="17" t="s">
        <v>448</v>
      </c>
      <c r="E97" s="17" t="s">
        <v>449</v>
      </c>
      <c r="F97" s="18" t="s">
        <v>450</v>
      </c>
      <c r="G97" s="17" t="s">
        <v>341</v>
      </c>
      <c r="H97" s="16">
        <v>6.8</v>
      </c>
      <c r="I97" s="16">
        <v>144</v>
      </c>
      <c r="J97" s="16" t="s">
        <v>416</v>
      </c>
      <c r="K97" s="70" t="s">
        <v>451</v>
      </c>
      <c r="L97" s="70" t="s">
        <v>451</v>
      </c>
      <c r="M97" s="70" t="s">
        <v>451</v>
      </c>
      <c r="N97" s="64">
        <v>5.5</v>
      </c>
      <c r="O97" s="64">
        <v>8</v>
      </c>
      <c r="P97" s="64">
        <v>6.5</v>
      </c>
      <c r="Q97" s="72">
        <v>5.5</v>
      </c>
      <c r="R97" s="72">
        <v>8</v>
      </c>
      <c r="S97" s="72">
        <v>6.5</v>
      </c>
      <c r="T97" s="39" t="str">
        <f t="shared" si="7"/>
        <v>Đậu</v>
      </c>
      <c r="U97" s="65">
        <f t="shared" si="10"/>
        <v>6.8999999999999995</v>
      </c>
      <c r="V97" s="80" t="s">
        <v>517</v>
      </c>
      <c r="W97" s="87"/>
      <c r="X97" s="29"/>
      <c r="Y97" s="17" t="s">
        <v>410</v>
      </c>
    </row>
    <row r="98" spans="1:25" s="30" customFormat="1" ht="24.75" customHeight="1">
      <c r="A98" s="22">
        <f t="shared" si="11"/>
        <v>80</v>
      </c>
      <c r="B98" s="16">
        <v>7</v>
      </c>
      <c r="C98" s="16" t="s">
        <v>420</v>
      </c>
      <c r="D98" s="17" t="s">
        <v>455</v>
      </c>
      <c r="E98" s="17" t="s">
        <v>456</v>
      </c>
      <c r="F98" s="18" t="s">
        <v>0</v>
      </c>
      <c r="G98" s="17" t="s">
        <v>341</v>
      </c>
      <c r="H98" s="16">
        <v>6.5</v>
      </c>
      <c r="I98" s="16">
        <v>144</v>
      </c>
      <c r="J98" s="16" t="s">
        <v>416</v>
      </c>
      <c r="K98" s="70" t="s">
        <v>451</v>
      </c>
      <c r="L98" s="70" t="s">
        <v>451</v>
      </c>
      <c r="M98" s="70" t="s">
        <v>451</v>
      </c>
      <c r="N98" s="64">
        <v>5</v>
      </c>
      <c r="O98" s="64">
        <v>8.5</v>
      </c>
      <c r="P98" s="64">
        <v>7</v>
      </c>
      <c r="Q98" s="72">
        <v>5</v>
      </c>
      <c r="R98" s="72">
        <v>8.5</v>
      </c>
      <c r="S98" s="72">
        <v>7</v>
      </c>
      <c r="T98" s="39" t="str">
        <f t="shared" si="7"/>
        <v>Đậu</v>
      </c>
      <c r="U98" s="65">
        <f t="shared" si="10"/>
        <v>7</v>
      </c>
      <c r="V98" s="80" t="s">
        <v>516</v>
      </c>
      <c r="W98" s="87"/>
      <c r="X98" s="29"/>
      <c r="Y98" s="17" t="s">
        <v>410</v>
      </c>
    </row>
    <row r="99" spans="1:25" ht="24.75" customHeight="1">
      <c r="A99" s="97" t="s">
        <v>505</v>
      </c>
      <c r="B99" s="98"/>
      <c r="C99" s="98"/>
      <c r="D99" s="98"/>
      <c r="E99" s="98"/>
      <c r="F99" s="98"/>
      <c r="G99" s="99"/>
      <c r="H99" s="100" t="s">
        <v>479</v>
      </c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2"/>
      <c r="W99" s="86"/>
      <c r="X99" s="95"/>
      <c r="Y99" s="2"/>
    </row>
    <row r="100" spans="1:25" ht="24.75" customHeight="1">
      <c r="A100" s="22">
        <v>81</v>
      </c>
      <c r="B100" s="1">
        <v>1</v>
      </c>
      <c r="C100" s="1" t="s">
        <v>419</v>
      </c>
      <c r="D100" s="2" t="s">
        <v>58</v>
      </c>
      <c r="E100" s="2" t="s">
        <v>59</v>
      </c>
      <c r="F100" s="3" t="s">
        <v>60</v>
      </c>
      <c r="G100" s="2" t="s">
        <v>56</v>
      </c>
      <c r="H100" s="1" t="s">
        <v>363</v>
      </c>
      <c r="I100" s="1" t="s">
        <v>388</v>
      </c>
      <c r="J100" s="1" t="s">
        <v>379</v>
      </c>
      <c r="K100" s="70">
        <v>6</v>
      </c>
      <c r="L100" s="70">
        <v>3.5</v>
      </c>
      <c r="M100" s="70" t="s">
        <v>397</v>
      </c>
      <c r="N100" s="64"/>
      <c r="O100" s="64">
        <v>6</v>
      </c>
      <c r="P100" s="64"/>
      <c r="Q100" s="72">
        <v>6</v>
      </c>
      <c r="R100" s="72">
        <v>6</v>
      </c>
      <c r="S100" s="72">
        <v>6</v>
      </c>
      <c r="T100" s="39" t="str">
        <f t="shared" si="7"/>
        <v>Đậu</v>
      </c>
      <c r="U100" s="65">
        <f t="shared" ref="U100:U106" si="12">(3*H100+2*S100+R100)/6</f>
        <v>6.1000000000000005</v>
      </c>
      <c r="V100" s="80" t="s">
        <v>517</v>
      </c>
      <c r="W100" s="87"/>
      <c r="X100" s="21"/>
      <c r="Y100" s="2" t="s">
        <v>404</v>
      </c>
    </row>
    <row r="101" spans="1:25" s="30" customFormat="1" ht="24.75" customHeight="1">
      <c r="A101" s="22">
        <v>82</v>
      </c>
      <c r="B101" s="16">
        <v>2</v>
      </c>
      <c r="C101" s="16" t="s">
        <v>419</v>
      </c>
      <c r="D101" s="17" t="s">
        <v>465</v>
      </c>
      <c r="E101" s="17" t="s">
        <v>466</v>
      </c>
      <c r="F101" s="18" t="s">
        <v>467</v>
      </c>
      <c r="G101" s="17" t="s">
        <v>56</v>
      </c>
      <c r="H101" s="16">
        <v>7.2</v>
      </c>
      <c r="I101" s="16" t="s">
        <v>388</v>
      </c>
      <c r="J101" s="16" t="s">
        <v>416</v>
      </c>
      <c r="K101" s="70" t="s">
        <v>451</v>
      </c>
      <c r="L101" s="70" t="s">
        <v>451</v>
      </c>
      <c r="M101" s="70" t="s">
        <v>451</v>
      </c>
      <c r="N101" s="64">
        <v>5</v>
      </c>
      <c r="O101" s="64">
        <v>7</v>
      </c>
      <c r="P101" s="64">
        <v>6.5</v>
      </c>
      <c r="Q101" s="72">
        <v>5</v>
      </c>
      <c r="R101" s="72">
        <v>7</v>
      </c>
      <c r="S101" s="72">
        <v>6.5</v>
      </c>
      <c r="T101" s="39" t="str">
        <f t="shared" si="7"/>
        <v>Đậu</v>
      </c>
      <c r="U101" s="65">
        <f t="shared" si="12"/>
        <v>6.9333333333333336</v>
      </c>
      <c r="V101" s="80" t="s">
        <v>517</v>
      </c>
      <c r="W101" s="87"/>
      <c r="X101" s="29"/>
      <c r="Y101" s="17" t="s">
        <v>404</v>
      </c>
    </row>
    <row r="102" spans="1:25" ht="24.75" customHeight="1">
      <c r="A102" s="22">
        <v>83</v>
      </c>
      <c r="B102" s="1">
        <v>3</v>
      </c>
      <c r="C102" s="1" t="s">
        <v>419</v>
      </c>
      <c r="D102" s="2" t="s">
        <v>52</v>
      </c>
      <c r="E102" s="2" t="s">
        <v>53</v>
      </c>
      <c r="F102" s="3" t="s">
        <v>23</v>
      </c>
      <c r="G102" s="2" t="s">
        <v>56</v>
      </c>
      <c r="H102" s="1" t="s">
        <v>360</v>
      </c>
      <c r="I102" s="1" t="s">
        <v>388</v>
      </c>
      <c r="J102" s="1" t="s">
        <v>383</v>
      </c>
      <c r="K102" s="70">
        <v>3</v>
      </c>
      <c r="L102" s="70">
        <v>5</v>
      </c>
      <c r="M102" s="70" t="s">
        <v>395</v>
      </c>
      <c r="N102" s="64">
        <v>7.5</v>
      </c>
      <c r="O102" s="64"/>
      <c r="P102" s="64"/>
      <c r="Q102" s="72">
        <v>7.5</v>
      </c>
      <c r="R102" s="72">
        <v>5</v>
      </c>
      <c r="S102" s="72">
        <v>7</v>
      </c>
      <c r="T102" s="39" t="str">
        <f t="shared" si="7"/>
        <v>Đậu</v>
      </c>
      <c r="U102" s="65">
        <f t="shared" si="12"/>
        <v>6.3666666666666671</v>
      </c>
      <c r="V102" s="87" t="s">
        <v>524</v>
      </c>
      <c r="W102" s="87" t="s">
        <v>524</v>
      </c>
      <c r="X102" s="47" t="s">
        <v>532</v>
      </c>
      <c r="Y102" s="2" t="s">
        <v>404</v>
      </c>
    </row>
    <row r="103" spans="1:25" ht="24.75" customHeight="1">
      <c r="A103" s="22">
        <v>84</v>
      </c>
      <c r="B103" s="1">
        <v>4</v>
      </c>
      <c r="C103" s="1" t="s">
        <v>419</v>
      </c>
      <c r="D103" s="2" t="s">
        <v>50</v>
      </c>
      <c r="E103" s="2" t="s">
        <v>51</v>
      </c>
      <c r="F103" s="3" t="s">
        <v>9</v>
      </c>
      <c r="G103" s="2" t="s">
        <v>56</v>
      </c>
      <c r="H103" s="1" t="s">
        <v>370</v>
      </c>
      <c r="I103" s="1" t="s">
        <v>388</v>
      </c>
      <c r="J103" s="1" t="s">
        <v>379</v>
      </c>
      <c r="K103" s="70">
        <v>3</v>
      </c>
      <c r="L103" s="70">
        <v>5.5</v>
      </c>
      <c r="M103" s="70" t="s">
        <v>367</v>
      </c>
      <c r="N103" s="64">
        <v>6.5</v>
      </c>
      <c r="O103" s="64"/>
      <c r="P103" s="64"/>
      <c r="Q103" s="72">
        <v>6.5</v>
      </c>
      <c r="R103" s="72">
        <v>5.5</v>
      </c>
      <c r="S103" s="72">
        <v>7.5</v>
      </c>
      <c r="T103" s="39" t="str">
        <f t="shared" si="7"/>
        <v>Đậu</v>
      </c>
      <c r="U103" s="65">
        <f t="shared" si="12"/>
        <v>6.8166666666666664</v>
      </c>
      <c r="V103" s="80" t="s">
        <v>517</v>
      </c>
      <c r="W103" s="87"/>
      <c r="X103" s="21"/>
      <c r="Y103" s="2" t="s">
        <v>404</v>
      </c>
    </row>
    <row r="104" spans="1:25" s="30" customFormat="1" ht="24.75" customHeight="1">
      <c r="A104" s="22">
        <v>85</v>
      </c>
      <c r="B104" s="16">
        <v>5</v>
      </c>
      <c r="C104" s="16" t="s">
        <v>421</v>
      </c>
      <c r="D104" s="17" t="s">
        <v>436</v>
      </c>
      <c r="E104" s="17" t="s">
        <v>437</v>
      </c>
      <c r="F104" s="18" t="s">
        <v>1</v>
      </c>
      <c r="G104" s="17" t="s">
        <v>316</v>
      </c>
      <c r="H104" s="16">
        <v>5.6</v>
      </c>
      <c r="I104" s="16">
        <v>119</v>
      </c>
      <c r="J104" s="16" t="s">
        <v>416</v>
      </c>
      <c r="K104" s="70" t="s">
        <v>451</v>
      </c>
      <c r="L104" s="70" t="s">
        <v>451</v>
      </c>
      <c r="M104" s="70" t="s">
        <v>451</v>
      </c>
      <c r="N104" s="64">
        <v>7</v>
      </c>
      <c r="O104" s="64">
        <v>6</v>
      </c>
      <c r="P104" s="64">
        <v>6</v>
      </c>
      <c r="Q104" s="72">
        <v>7</v>
      </c>
      <c r="R104" s="72">
        <v>6</v>
      </c>
      <c r="S104" s="72">
        <v>6</v>
      </c>
      <c r="T104" s="39" t="str">
        <f t="shared" si="7"/>
        <v>Đậu</v>
      </c>
      <c r="U104" s="65">
        <f t="shared" si="12"/>
        <v>5.8</v>
      </c>
      <c r="V104" s="80" t="s">
        <v>515</v>
      </c>
      <c r="W104" s="87"/>
      <c r="X104" s="29"/>
      <c r="Y104" s="17" t="s">
        <v>404</v>
      </c>
    </row>
    <row r="105" spans="1:25" ht="24.75" customHeight="1">
      <c r="A105" s="22">
        <v>86</v>
      </c>
      <c r="B105" s="1">
        <v>6</v>
      </c>
      <c r="C105" s="1" t="s">
        <v>420</v>
      </c>
      <c r="D105" s="2" t="s">
        <v>241</v>
      </c>
      <c r="E105" s="2" t="s">
        <v>242</v>
      </c>
      <c r="F105" s="3" t="s">
        <v>243</v>
      </c>
      <c r="G105" s="2" t="s">
        <v>326</v>
      </c>
      <c r="H105" s="1" t="s">
        <v>363</v>
      </c>
      <c r="I105" s="1" t="s">
        <v>378</v>
      </c>
      <c r="J105" s="1" t="s">
        <v>379</v>
      </c>
      <c r="K105" s="70">
        <v>1.5</v>
      </c>
      <c r="L105" s="70">
        <v>5.5</v>
      </c>
      <c r="M105" s="70" t="s">
        <v>397</v>
      </c>
      <c r="N105" s="64">
        <v>7</v>
      </c>
      <c r="O105" s="64"/>
      <c r="P105" s="64"/>
      <c r="Q105" s="72">
        <v>7</v>
      </c>
      <c r="R105" s="72">
        <v>5.5</v>
      </c>
      <c r="S105" s="72">
        <v>6</v>
      </c>
      <c r="T105" s="39" t="str">
        <f t="shared" si="7"/>
        <v>Đậu</v>
      </c>
      <c r="U105" s="65">
        <f t="shared" si="12"/>
        <v>6.0166666666666666</v>
      </c>
      <c r="V105" s="80" t="s">
        <v>517</v>
      </c>
      <c r="W105" s="87"/>
      <c r="X105" s="21"/>
      <c r="Y105" s="2" t="s">
        <v>404</v>
      </c>
    </row>
    <row r="106" spans="1:25" ht="24.75" customHeight="1">
      <c r="A106" s="22">
        <v>87</v>
      </c>
      <c r="B106" s="1">
        <v>7</v>
      </c>
      <c r="C106" s="1" t="s">
        <v>420</v>
      </c>
      <c r="D106" s="2" t="s">
        <v>244</v>
      </c>
      <c r="E106" s="2" t="s">
        <v>245</v>
      </c>
      <c r="F106" s="3" t="s">
        <v>39</v>
      </c>
      <c r="G106" s="2" t="s">
        <v>326</v>
      </c>
      <c r="H106" s="1" t="s">
        <v>366</v>
      </c>
      <c r="I106" s="1" t="s">
        <v>378</v>
      </c>
      <c r="J106" s="1" t="s">
        <v>383</v>
      </c>
      <c r="K106" s="70">
        <v>3</v>
      </c>
      <c r="L106" s="70">
        <v>5</v>
      </c>
      <c r="M106" s="70">
        <v>5</v>
      </c>
      <c r="N106" s="64">
        <v>6.5</v>
      </c>
      <c r="O106" s="64"/>
      <c r="P106" s="64"/>
      <c r="Q106" s="72">
        <v>6.5</v>
      </c>
      <c r="R106" s="72">
        <v>5</v>
      </c>
      <c r="S106" s="72">
        <v>5</v>
      </c>
      <c r="T106" s="39" t="str">
        <f t="shared" si="7"/>
        <v>Đậu</v>
      </c>
      <c r="U106" s="65">
        <f t="shared" si="12"/>
        <v>5.95</v>
      </c>
      <c r="V106" s="80" t="s">
        <v>517</v>
      </c>
      <c r="W106" s="87"/>
      <c r="X106" s="78" t="s">
        <v>528</v>
      </c>
      <c r="Y106" s="2" t="s">
        <v>404</v>
      </c>
    </row>
    <row r="107" spans="1:25" ht="24.75" customHeight="1">
      <c r="A107" s="22">
        <v>88</v>
      </c>
      <c r="B107" s="1">
        <v>9</v>
      </c>
      <c r="C107" s="1" t="s">
        <v>420</v>
      </c>
      <c r="D107" s="2" t="s">
        <v>250</v>
      </c>
      <c r="E107" s="2" t="s">
        <v>66</v>
      </c>
      <c r="F107" s="3" t="s">
        <v>10</v>
      </c>
      <c r="G107" s="2" t="s">
        <v>326</v>
      </c>
      <c r="H107" s="1" t="s">
        <v>365</v>
      </c>
      <c r="I107" s="1" t="s">
        <v>378</v>
      </c>
      <c r="J107" s="1" t="s">
        <v>383</v>
      </c>
      <c r="K107" s="70">
        <v>4</v>
      </c>
      <c r="L107" s="70">
        <v>5.5</v>
      </c>
      <c r="M107" s="70">
        <v>6</v>
      </c>
      <c r="N107" s="64">
        <v>7</v>
      </c>
      <c r="O107" s="64"/>
      <c r="P107" s="64"/>
      <c r="Q107" s="72">
        <v>7</v>
      </c>
      <c r="R107" s="72">
        <v>5.5</v>
      </c>
      <c r="S107" s="72">
        <v>6</v>
      </c>
      <c r="T107" s="39" t="str">
        <f t="shared" si="7"/>
        <v>Đậu</v>
      </c>
      <c r="U107" s="65">
        <f>(3*H107+2*S107+R107)/6</f>
        <v>6.416666666666667</v>
      </c>
      <c r="V107" s="80" t="s">
        <v>517</v>
      </c>
      <c r="W107" s="87"/>
      <c r="X107" s="78" t="s">
        <v>528</v>
      </c>
      <c r="Y107" s="2" t="s">
        <v>404</v>
      </c>
    </row>
    <row r="108" spans="1:25" ht="24.75" customHeight="1">
      <c r="A108" s="22">
        <v>89</v>
      </c>
      <c r="B108" s="1">
        <v>10</v>
      </c>
      <c r="C108" s="1" t="s">
        <v>420</v>
      </c>
      <c r="D108" s="2" t="s">
        <v>240</v>
      </c>
      <c r="E108" s="2" t="s">
        <v>230</v>
      </c>
      <c r="F108" s="3" t="s">
        <v>55</v>
      </c>
      <c r="G108" s="2" t="s">
        <v>326</v>
      </c>
      <c r="H108" s="1" t="s">
        <v>359</v>
      </c>
      <c r="I108" s="1" t="s">
        <v>378</v>
      </c>
      <c r="J108" s="1" t="s">
        <v>383</v>
      </c>
      <c r="K108" s="70">
        <v>3.5</v>
      </c>
      <c r="L108" s="70">
        <v>5</v>
      </c>
      <c r="M108" s="70" t="s">
        <v>397</v>
      </c>
      <c r="N108" s="64">
        <v>8</v>
      </c>
      <c r="O108" s="64"/>
      <c r="P108" s="64"/>
      <c r="Q108" s="72">
        <v>8</v>
      </c>
      <c r="R108" s="72">
        <v>5</v>
      </c>
      <c r="S108" s="72">
        <v>6</v>
      </c>
      <c r="T108" s="39" t="str">
        <f t="shared" si="7"/>
        <v>Đậu</v>
      </c>
      <c r="U108" s="65">
        <f>(3*H108+2*S108+R108)/6</f>
        <v>6.3833333333333329</v>
      </c>
      <c r="V108" s="80" t="s">
        <v>517</v>
      </c>
      <c r="W108" s="87"/>
      <c r="X108" s="78" t="s">
        <v>529</v>
      </c>
      <c r="Y108" s="2" t="s">
        <v>404</v>
      </c>
    </row>
    <row r="109" spans="1:25" ht="24.75" customHeight="1">
      <c r="A109" s="22">
        <v>90</v>
      </c>
      <c r="B109" s="1">
        <v>11</v>
      </c>
      <c r="C109" s="1" t="s">
        <v>420</v>
      </c>
      <c r="D109" s="2" t="s">
        <v>239</v>
      </c>
      <c r="E109" s="2" t="s">
        <v>48</v>
      </c>
      <c r="F109" s="3" t="s">
        <v>132</v>
      </c>
      <c r="G109" s="2" t="s">
        <v>326</v>
      </c>
      <c r="H109" s="1" t="s">
        <v>356</v>
      </c>
      <c r="I109" s="1" t="s">
        <v>378</v>
      </c>
      <c r="J109" s="1" t="s">
        <v>379</v>
      </c>
      <c r="K109" s="70">
        <v>4</v>
      </c>
      <c r="L109" s="70">
        <v>3.5</v>
      </c>
      <c r="M109" s="70" t="s">
        <v>394</v>
      </c>
      <c r="N109" s="64">
        <v>5</v>
      </c>
      <c r="O109" s="64">
        <v>5</v>
      </c>
      <c r="P109" s="64"/>
      <c r="Q109" s="72">
        <v>5</v>
      </c>
      <c r="R109" s="72">
        <v>5</v>
      </c>
      <c r="S109" s="72">
        <v>5</v>
      </c>
      <c r="T109" s="39" t="str">
        <f t="shared" si="7"/>
        <v>Đậu</v>
      </c>
      <c r="U109" s="65">
        <f>(3*H109+2*S109+R109)/6</f>
        <v>5.75</v>
      </c>
      <c r="V109" s="80" t="s">
        <v>515</v>
      </c>
      <c r="W109" s="87"/>
      <c r="X109" s="21"/>
      <c r="Y109" s="2" t="s">
        <v>404</v>
      </c>
    </row>
    <row r="110" spans="1:25" ht="24.75" customHeight="1">
      <c r="A110" s="97" t="s">
        <v>506</v>
      </c>
      <c r="B110" s="98"/>
      <c r="C110" s="98"/>
      <c r="D110" s="98"/>
      <c r="E110" s="98"/>
      <c r="F110" s="98"/>
      <c r="G110" s="99"/>
      <c r="H110" s="100" t="s">
        <v>479</v>
      </c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2"/>
      <c r="W110" s="86"/>
      <c r="X110" s="95"/>
      <c r="Y110" s="2"/>
    </row>
    <row r="111" spans="1:25" ht="24.75" customHeight="1">
      <c r="A111" s="22">
        <v>91</v>
      </c>
      <c r="B111" s="1">
        <v>1</v>
      </c>
      <c r="C111" s="1" t="s">
        <v>419</v>
      </c>
      <c r="D111" s="3" t="s">
        <v>74</v>
      </c>
      <c r="E111" s="3" t="s">
        <v>64</v>
      </c>
      <c r="F111" s="3" t="s">
        <v>75</v>
      </c>
      <c r="G111" s="2" t="s">
        <v>318</v>
      </c>
      <c r="H111" s="1" t="s">
        <v>356</v>
      </c>
      <c r="I111" s="1">
        <v>115</v>
      </c>
      <c r="J111" s="1" t="s">
        <v>383</v>
      </c>
      <c r="K111" s="70">
        <v>7.5</v>
      </c>
      <c r="L111" s="70">
        <v>6.5</v>
      </c>
      <c r="M111" s="70">
        <v>0</v>
      </c>
      <c r="N111" s="64"/>
      <c r="O111" s="64"/>
      <c r="P111" s="64">
        <v>5</v>
      </c>
      <c r="Q111" s="72">
        <v>7.5</v>
      </c>
      <c r="R111" s="72">
        <v>6.5</v>
      </c>
      <c r="S111" s="72">
        <v>5</v>
      </c>
      <c r="T111" s="39" t="str">
        <f t="shared" si="7"/>
        <v>Đậu</v>
      </c>
      <c r="U111" s="65">
        <f>(3*H111+2*S111+R111)/6</f>
        <v>6</v>
      </c>
      <c r="V111" s="80" t="s">
        <v>517</v>
      </c>
      <c r="W111" s="87"/>
      <c r="X111" s="78" t="s">
        <v>527</v>
      </c>
      <c r="Y111" s="2" t="s">
        <v>406</v>
      </c>
    </row>
    <row r="112" spans="1:25" ht="24.75" customHeight="1">
      <c r="A112" s="22">
        <v>92</v>
      </c>
      <c r="B112" s="1">
        <v>3</v>
      </c>
      <c r="C112" s="1" t="s">
        <v>421</v>
      </c>
      <c r="D112" s="2" t="s">
        <v>61</v>
      </c>
      <c r="E112" s="2" t="s">
        <v>62</v>
      </c>
      <c r="F112" s="3" t="s">
        <v>63</v>
      </c>
      <c r="G112" s="2" t="s">
        <v>317</v>
      </c>
      <c r="H112" s="1" t="s">
        <v>361</v>
      </c>
      <c r="I112" s="1">
        <v>115</v>
      </c>
      <c r="J112" s="1" t="s">
        <v>379</v>
      </c>
      <c r="K112" s="70">
        <v>6</v>
      </c>
      <c r="L112" s="70">
        <v>2.5</v>
      </c>
      <c r="M112" s="70" t="s">
        <v>394</v>
      </c>
      <c r="N112" s="64"/>
      <c r="O112" s="64">
        <v>8</v>
      </c>
      <c r="P112" s="64"/>
      <c r="Q112" s="72">
        <v>6</v>
      </c>
      <c r="R112" s="72">
        <v>8</v>
      </c>
      <c r="S112" s="72">
        <v>5</v>
      </c>
      <c r="T112" s="39" t="str">
        <f t="shared" si="7"/>
        <v>Đậu</v>
      </c>
      <c r="U112" s="65">
        <f>(3*H112+2*S112+R112)/6</f>
        <v>6.1499999999999995</v>
      </c>
      <c r="V112" s="80" t="s">
        <v>517</v>
      </c>
      <c r="W112" s="87"/>
      <c r="X112" s="21"/>
      <c r="Y112" s="2" t="s">
        <v>406</v>
      </c>
    </row>
    <row r="113" spans="1:25" ht="24.75" customHeight="1">
      <c r="A113" s="22">
        <v>93</v>
      </c>
      <c r="B113" s="1">
        <v>4</v>
      </c>
      <c r="C113" s="1" t="s">
        <v>420</v>
      </c>
      <c r="D113" s="2" t="s">
        <v>278</v>
      </c>
      <c r="E113" s="2" t="s">
        <v>279</v>
      </c>
      <c r="F113" s="3" t="s">
        <v>67</v>
      </c>
      <c r="G113" s="2" t="s">
        <v>334</v>
      </c>
      <c r="H113" s="1" t="s">
        <v>363</v>
      </c>
      <c r="I113" s="1" t="s">
        <v>386</v>
      </c>
      <c r="J113" s="1" t="s">
        <v>379</v>
      </c>
      <c r="K113" s="70">
        <v>5.5</v>
      </c>
      <c r="L113" s="70">
        <v>3</v>
      </c>
      <c r="M113" s="70" t="s">
        <v>394</v>
      </c>
      <c r="N113" s="64"/>
      <c r="O113" s="64">
        <v>6</v>
      </c>
      <c r="P113" s="64"/>
      <c r="Q113" s="72">
        <v>5.5</v>
      </c>
      <c r="R113" s="72">
        <v>6</v>
      </c>
      <c r="S113" s="72">
        <v>5</v>
      </c>
      <c r="T113" s="39" t="str">
        <f t="shared" si="7"/>
        <v>Đậu</v>
      </c>
      <c r="U113" s="65">
        <f>(3*H113+2*S113+R113)/6</f>
        <v>5.7666666666666666</v>
      </c>
      <c r="V113" s="80" t="s">
        <v>515</v>
      </c>
      <c r="W113" s="87"/>
      <c r="X113" s="21"/>
      <c r="Y113" s="2" t="s">
        <v>406</v>
      </c>
    </row>
    <row r="114" spans="1:25" ht="24.75" customHeight="1">
      <c r="A114" s="22">
        <v>94</v>
      </c>
      <c r="B114" s="1">
        <v>5</v>
      </c>
      <c r="C114" s="1" t="s">
        <v>420</v>
      </c>
      <c r="D114" s="2" t="s">
        <v>273</v>
      </c>
      <c r="E114" s="2" t="s">
        <v>274</v>
      </c>
      <c r="F114" s="3" t="s">
        <v>49</v>
      </c>
      <c r="G114" s="2" t="s">
        <v>334</v>
      </c>
      <c r="H114" s="1" t="s">
        <v>368</v>
      </c>
      <c r="I114" s="1" t="s">
        <v>386</v>
      </c>
      <c r="J114" s="1" t="s">
        <v>383</v>
      </c>
      <c r="K114" s="70">
        <v>4</v>
      </c>
      <c r="L114" s="70">
        <v>8</v>
      </c>
      <c r="M114" s="70">
        <v>5</v>
      </c>
      <c r="N114" s="64">
        <v>6.5</v>
      </c>
      <c r="O114" s="64"/>
      <c r="P114" s="64"/>
      <c r="Q114" s="72">
        <v>6.5</v>
      </c>
      <c r="R114" s="72">
        <v>8</v>
      </c>
      <c r="S114" s="72">
        <v>5</v>
      </c>
      <c r="T114" s="39" t="str">
        <f t="shared" si="7"/>
        <v>Đậu</v>
      </c>
      <c r="U114" s="65">
        <f>(3*H114+2*S114+R114)/6</f>
        <v>6.3500000000000005</v>
      </c>
      <c r="V114" s="80" t="s">
        <v>517</v>
      </c>
      <c r="W114" s="87"/>
      <c r="X114" s="78" t="s">
        <v>528</v>
      </c>
      <c r="Y114" s="2" t="s">
        <v>406</v>
      </c>
    </row>
    <row r="115" spans="1:25" ht="24.75" customHeight="1">
      <c r="A115" s="97" t="s">
        <v>507</v>
      </c>
      <c r="B115" s="98"/>
      <c r="C115" s="98"/>
      <c r="D115" s="98"/>
      <c r="E115" s="98"/>
      <c r="F115" s="98"/>
      <c r="G115" s="99"/>
      <c r="H115" s="100" t="s">
        <v>479</v>
      </c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2"/>
      <c r="W115" s="86"/>
      <c r="X115" s="95"/>
      <c r="Y115" s="2"/>
    </row>
    <row r="116" spans="1:25" ht="24.75" customHeight="1">
      <c r="A116" s="27">
        <v>95</v>
      </c>
      <c r="B116" s="1">
        <v>1</v>
      </c>
      <c r="C116" s="1" t="s">
        <v>421</v>
      </c>
      <c r="D116" s="2" t="s">
        <v>121</v>
      </c>
      <c r="E116" s="2" t="s">
        <v>122</v>
      </c>
      <c r="F116" s="3" t="s">
        <v>123</v>
      </c>
      <c r="G116" s="2" t="s">
        <v>328</v>
      </c>
      <c r="H116" s="1" t="s">
        <v>361</v>
      </c>
      <c r="I116" s="1">
        <v>121</v>
      </c>
      <c r="J116" s="1" t="s">
        <v>383</v>
      </c>
      <c r="K116" s="70">
        <v>9.5</v>
      </c>
      <c r="L116" s="70">
        <v>4</v>
      </c>
      <c r="M116" s="70">
        <v>6</v>
      </c>
      <c r="N116" s="64"/>
      <c r="O116" s="64">
        <v>7.5</v>
      </c>
      <c r="P116" s="64"/>
      <c r="Q116" s="72">
        <v>9.5</v>
      </c>
      <c r="R116" s="72">
        <v>7.5</v>
      </c>
      <c r="S116" s="72">
        <v>6</v>
      </c>
      <c r="T116" s="39" t="str">
        <f t="shared" si="7"/>
        <v>Đậu</v>
      </c>
      <c r="U116" s="65">
        <f>(3*H116+2*S116+R116)/6</f>
        <v>6.3999999999999995</v>
      </c>
      <c r="V116" s="80" t="s">
        <v>517</v>
      </c>
      <c r="W116" s="87"/>
      <c r="X116" s="78" t="s">
        <v>530</v>
      </c>
      <c r="Y116" s="2" t="s">
        <v>353</v>
      </c>
    </row>
    <row r="117" spans="1:25" ht="24.75" customHeight="1">
      <c r="A117" s="27">
        <v>96</v>
      </c>
      <c r="B117" s="1">
        <v>3</v>
      </c>
      <c r="C117" s="1" t="s">
        <v>421</v>
      </c>
      <c r="D117" s="2" t="s">
        <v>117</v>
      </c>
      <c r="E117" s="2" t="s">
        <v>118</v>
      </c>
      <c r="F117" s="3" t="s">
        <v>0</v>
      </c>
      <c r="G117" s="2" t="s">
        <v>328</v>
      </c>
      <c r="H117" s="1" t="s">
        <v>370</v>
      </c>
      <c r="I117" s="1">
        <v>121</v>
      </c>
      <c r="J117" s="1" t="s">
        <v>379</v>
      </c>
      <c r="K117" s="70">
        <v>9.5</v>
      </c>
      <c r="L117" s="70">
        <v>4</v>
      </c>
      <c r="M117" s="70" t="s">
        <v>425</v>
      </c>
      <c r="N117" s="64"/>
      <c r="O117" s="64">
        <v>5.5</v>
      </c>
      <c r="P117" s="64"/>
      <c r="Q117" s="72">
        <v>9.5</v>
      </c>
      <c r="R117" s="72">
        <v>5.5</v>
      </c>
      <c r="S117" s="72">
        <v>8.5</v>
      </c>
      <c r="T117" s="39" t="str">
        <f t="shared" si="7"/>
        <v>Đậu</v>
      </c>
      <c r="U117" s="65">
        <f>(3*H117+2*S117+R117)/6</f>
        <v>7.1499999999999995</v>
      </c>
      <c r="V117" s="80" t="s">
        <v>516</v>
      </c>
      <c r="W117" s="87"/>
      <c r="X117" s="21"/>
      <c r="Y117" s="2" t="s">
        <v>353</v>
      </c>
    </row>
    <row r="118" spans="1:25" ht="24.75" customHeight="1">
      <c r="A118" s="27">
        <v>97</v>
      </c>
      <c r="B118" s="1">
        <v>4</v>
      </c>
      <c r="C118" s="1" t="s">
        <v>420</v>
      </c>
      <c r="D118" s="2" t="s">
        <v>248</v>
      </c>
      <c r="E118" s="2" t="s">
        <v>249</v>
      </c>
      <c r="F118" s="3" t="s">
        <v>82</v>
      </c>
      <c r="G118" s="2" t="s">
        <v>339</v>
      </c>
      <c r="H118" s="1" t="s">
        <v>363</v>
      </c>
      <c r="I118" s="1" t="s">
        <v>388</v>
      </c>
      <c r="J118" s="1" t="s">
        <v>379</v>
      </c>
      <c r="K118" s="70">
        <v>6.5</v>
      </c>
      <c r="L118" s="70">
        <v>4</v>
      </c>
      <c r="M118" s="70" t="s">
        <v>394</v>
      </c>
      <c r="N118" s="64"/>
      <c r="O118" s="64">
        <v>6</v>
      </c>
      <c r="P118" s="64"/>
      <c r="Q118" s="72">
        <v>6.5</v>
      </c>
      <c r="R118" s="72">
        <v>6</v>
      </c>
      <c r="S118" s="72">
        <v>5</v>
      </c>
      <c r="T118" s="39" t="str">
        <f t="shared" ref="T118:T143" si="13">IF(AND(Q118&gt;=5,R118&gt;=5,S118&gt;=5),"Đậu","Rớt")</f>
        <v>Đậu</v>
      </c>
      <c r="U118" s="65">
        <f>(3*H118+2*S118+R118)/6</f>
        <v>5.7666666666666666</v>
      </c>
      <c r="V118" s="80" t="s">
        <v>515</v>
      </c>
      <c r="W118" s="87"/>
      <c r="X118" s="21"/>
      <c r="Y118" s="2" t="s">
        <v>353</v>
      </c>
    </row>
    <row r="119" spans="1:25" s="30" customFormat="1" ht="24.75" customHeight="1">
      <c r="A119" s="27">
        <v>98</v>
      </c>
      <c r="B119" s="16">
        <v>6</v>
      </c>
      <c r="C119" s="16" t="s">
        <v>420</v>
      </c>
      <c r="D119" s="17" t="s">
        <v>468</v>
      </c>
      <c r="E119" s="17" t="s">
        <v>469</v>
      </c>
      <c r="F119" s="18" t="s">
        <v>470</v>
      </c>
      <c r="G119" s="17" t="s">
        <v>339</v>
      </c>
      <c r="H119" s="16">
        <v>6.9</v>
      </c>
      <c r="I119" s="16">
        <v>119</v>
      </c>
      <c r="J119" s="16" t="s">
        <v>416</v>
      </c>
      <c r="K119" s="70" t="s">
        <v>451</v>
      </c>
      <c r="L119" s="70" t="s">
        <v>451</v>
      </c>
      <c r="M119" s="70" t="s">
        <v>451</v>
      </c>
      <c r="N119" s="64">
        <v>7.5</v>
      </c>
      <c r="O119" s="64">
        <v>6.5</v>
      </c>
      <c r="P119" s="64">
        <v>7</v>
      </c>
      <c r="Q119" s="72">
        <v>7.5</v>
      </c>
      <c r="R119" s="72">
        <v>6.5</v>
      </c>
      <c r="S119" s="72">
        <v>7</v>
      </c>
      <c r="T119" s="39" t="str">
        <f t="shared" si="13"/>
        <v>Đậu</v>
      </c>
      <c r="U119" s="65">
        <f>(3*H119+2*S119+R119)/6</f>
        <v>6.8666666666666671</v>
      </c>
      <c r="V119" s="80" t="s">
        <v>517</v>
      </c>
      <c r="W119" s="87"/>
      <c r="X119" s="29"/>
      <c r="Y119" s="17" t="s">
        <v>353</v>
      </c>
    </row>
    <row r="120" spans="1:25" ht="24.75" customHeight="1">
      <c r="A120" s="97" t="s">
        <v>508</v>
      </c>
      <c r="B120" s="98"/>
      <c r="C120" s="98"/>
      <c r="D120" s="98"/>
      <c r="E120" s="98"/>
      <c r="F120" s="98"/>
      <c r="G120" s="99"/>
      <c r="H120" s="100" t="s">
        <v>479</v>
      </c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2"/>
      <c r="W120" s="86"/>
      <c r="X120" s="95"/>
      <c r="Y120" s="2"/>
    </row>
    <row r="121" spans="1:25" ht="24.75" customHeight="1">
      <c r="A121" s="27">
        <v>99</v>
      </c>
      <c r="B121" s="1">
        <v>1</v>
      </c>
      <c r="C121" s="1" t="s">
        <v>420</v>
      </c>
      <c r="D121" s="2" t="s">
        <v>305</v>
      </c>
      <c r="E121" s="2" t="s">
        <v>306</v>
      </c>
      <c r="F121" s="3" t="s">
        <v>123</v>
      </c>
      <c r="G121" s="2" t="s">
        <v>340</v>
      </c>
      <c r="H121" s="1" t="s">
        <v>371</v>
      </c>
      <c r="I121" s="1">
        <v>123</v>
      </c>
      <c r="J121" s="1" t="s">
        <v>379</v>
      </c>
      <c r="K121" s="70">
        <v>8.5</v>
      </c>
      <c r="L121" s="70">
        <v>5</v>
      </c>
      <c r="M121" s="70">
        <v>2.5</v>
      </c>
      <c r="N121" s="64"/>
      <c r="O121" s="64"/>
      <c r="P121" s="64">
        <v>7.5</v>
      </c>
      <c r="Q121" s="72">
        <v>8.5</v>
      </c>
      <c r="R121" s="72">
        <v>5</v>
      </c>
      <c r="S121" s="72">
        <v>7.5</v>
      </c>
      <c r="T121" s="39" t="str">
        <f t="shared" si="13"/>
        <v>Đậu</v>
      </c>
      <c r="U121" s="65">
        <f>(3*H121+2*S121+R121)/6</f>
        <v>6.333333333333333</v>
      </c>
      <c r="V121" s="80" t="s">
        <v>517</v>
      </c>
      <c r="W121" s="87"/>
      <c r="X121" s="21"/>
      <c r="Y121" s="2" t="s">
        <v>412</v>
      </c>
    </row>
    <row r="122" spans="1:25" s="30" customFormat="1" ht="24.75" customHeight="1">
      <c r="A122" s="22">
        <f t="shared" ref="A122:A123" si="14">A121+1</f>
        <v>100</v>
      </c>
      <c r="B122" s="16">
        <v>2</v>
      </c>
      <c r="C122" s="16" t="s">
        <v>420</v>
      </c>
      <c r="D122" s="17" t="s">
        <v>443</v>
      </c>
      <c r="E122" s="17" t="s">
        <v>444</v>
      </c>
      <c r="F122" s="18" t="s">
        <v>124</v>
      </c>
      <c r="G122" s="17" t="s">
        <v>340</v>
      </c>
      <c r="H122" s="16">
        <v>6.1</v>
      </c>
      <c r="I122" s="16">
        <v>123</v>
      </c>
      <c r="J122" s="16" t="s">
        <v>416</v>
      </c>
      <c r="K122" s="70" t="s">
        <v>451</v>
      </c>
      <c r="L122" s="70" t="s">
        <v>451</v>
      </c>
      <c r="M122" s="70" t="s">
        <v>451</v>
      </c>
      <c r="N122" s="64" t="s">
        <v>519</v>
      </c>
      <c r="O122" s="64">
        <v>7.5</v>
      </c>
      <c r="P122" s="64">
        <v>5.5</v>
      </c>
      <c r="Q122" s="72">
        <v>5.5</v>
      </c>
      <c r="R122" s="72">
        <v>7.5</v>
      </c>
      <c r="S122" s="72">
        <v>5.5</v>
      </c>
      <c r="T122" s="39" t="str">
        <f t="shared" si="13"/>
        <v>Đậu</v>
      </c>
      <c r="U122" s="65">
        <f>(3*H122+2*S122+R122)/6</f>
        <v>6.1333333333333329</v>
      </c>
      <c r="V122" s="80" t="s">
        <v>517</v>
      </c>
      <c r="W122" s="87"/>
      <c r="X122" s="29"/>
      <c r="Y122" s="17" t="s">
        <v>412</v>
      </c>
    </row>
    <row r="123" spans="1:25" s="30" customFormat="1" ht="24.75" customHeight="1">
      <c r="A123" s="22">
        <f t="shared" si="14"/>
        <v>101</v>
      </c>
      <c r="B123" s="35">
        <v>3</v>
      </c>
      <c r="C123" s="16" t="s">
        <v>420</v>
      </c>
      <c r="D123" s="17" t="s">
        <v>475</v>
      </c>
      <c r="E123" s="17" t="s">
        <v>40</v>
      </c>
      <c r="F123" s="18" t="s">
        <v>476</v>
      </c>
      <c r="G123" s="17" t="s">
        <v>340</v>
      </c>
      <c r="H123" s="16">
        <v>6.8</v>
      </c>
      <c r="I123" s="16">
        <v>123</v>
      </c>
      <c r="J123" s="16" t="s">
        <v>416</v>
      </c>
      <c r="K123" s="70" t="s">
        <v>451</v>
      </c>
      <c r="L123" s="70" t="s">
        <v>451</v>
      </c>
      <c r="M123" s="70" t="s">
        <v>451</v>
      </c>
      <c r="N123" s="64">
        <v>6</v>
      </c>
      <c r="O123" s="64">
        <v>7</v>
      </c>
      <c r="P123" s="64" t="s">
        <v>520</v>
      </c>
      <c r="Q123" s="72">
        <v>6</v>
      </c>
      <c r="R123" s="72">
        <v>7</v>
      </c>
      <c r="S123" s="72">
        <v>7.5</v>
      </c>
      <c r="T123" s="39" t="str">
        <f t="shared" si="13"/>
        <v>Đậu</v>
      </c>
      <c r="U123" s="65">
        <f>(3*H123+2*S123+R123)/6</f>
        <v>7.0666666666666664</v>
      </c>
      <c r="V123" s="80" t="s">
        <v>516</v>
      </c>
      <c r="W123" s="87"/>
      <c r="X123" s="29"/>
      <c r="Y123" s="17" t="s">
        <v>412</v>
      </c>
    </row>
    <row r="124" spans="1:25" ht="24.75" customHeight="1">
      <c r="A124" s="97" t="s">
        <v>509</v>
      </c>
      <c r="B124" s="98"/>
      <c r="C124" s="98"/>
      <c r="D124" s="98"/>
      <c r="E124" s="98"/>
      <c r="F124" s="98"/>
      <c r="G124" s="99"/>
      <c r="H124" s="100" t="s">
        <v>479</v>
      </c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2"/>
      <c r="W124" s="86"/>
      <c r="X124" s="95"/>
      <c r="Y124" s="2"/>
    </row>
    <row r="125" spans="1:25" ht="24.75" customHeight="1">
      <c r="A125" s="27">
        <v>102</v>
      </c>
      <c r="B125" s="1">
        <v>1</v>
      </c>
      <c r="C125" s="1" t="s">
        <v>419</v>
      </c>
      <c r="D125" s="2" t="s">
        <v>86</v>
      </c>
      <c r="E125" s="2" t="s">
        <v>87</v>
      </c>
      <c r="F125" s="3" t="s">
        <v>63</v>
      </c>
      <c r="G125" s="2" t="s">
        <v>320</v>
      </c>
      <c r="H125" s="1" t="s">
        <v>362</v>
      </c>
      <c r="I125" s="1">
        <v>123</v>
      </c>
      <c r="J125" s="1" t="s">
        <v>383</v>
      </c>
      <c r="K125" s="70">
        <v>3</v>
      </c>
      <c r="L125" s="70">
        <v>7.5</v>
      </c>
      <c r="M125" s="70">
        <v>8</v>
      </c>
      <c r="N125" s="64">
        <v>5.5</v>
      </c>
      <c r="O125" s="64"/>
      <c r="P125" s="64"/>
      <c r="Q125" s="72">
        <v>5.5</v>
      </c>
      <c r="R125" s="72">
        <v>7.5</v>
      </c>
      <c r="S125" s="72">
        <v>8</v>
      </c>
      <c r="T125" s="39" t="str">
        <f t="shared" si="13"/>
        <v>Đậu</v>
      </c>
      <c r="U125" s="65">
        <f t="shared" ref="U125:U137" si="15">(3*H125+2*S125+R125)/6</f>
        <v>7.2166666666666659</v>
      </c>
      <c r="V125" s="87" t="s">
        <v>517</v>
      </c>
      <c r="W125" s="87" t="s">
        <v>517</v>
      </c>
      <c r="X125" s="66" t="s">
        <v>536</v>
      </c>
      <c r="Y125" s="2" t="s">
        <v>408</v>
      </c>
    </row>
    <row r="126" spans="1:25" ht="24.75" customHeight="1">
      <c r="A126" s="27">
        <v>103</v>
      </c>
      <c r="B126" s="1">
        <v>2</v>
      </c>
      <c r="C126" s="1" t="s">
        <v>421</v>
      </c>
      <c r="D126" s="2" t="s">
        <v>174</v>
      </c>
      <c r="E126" s="2" t="s">
        <v>175</v>
      </c>
      <c r="F126" s="3" t="s">
        <v>1</v>
      </c>
      <c r="G126" s="2" t="s">
        <v>181</v>
      </c>
      <c r="H126" s="1" t="s">
        <v>371</v>
      </c>
      <c r="I126" s="1">
        <v>123</v>
      </c>
      <c r="J126" s="1" t="s">
        <v>383</v>
      </c>
      <c r="K126" s="70">
        <v>7</v>
      </c>
      <c r="L126" s="70">
        <v>4</v>
      </c>
      <c r="M126" s="70">
        <v>5.5</v>
      </c>
      <c r="N126" s="64"/>
      <c r="O126" s="64">
        <v>5.5</v>
      </c>
      <c r="P126" s="64"/>
      <c r="Q126" s="72">
        <v>7</v>
      </c>
      <c r="R126" s="72">
        <v>5.5</v>
      </c>
      <c r="S126" s="72">
        <v>5.5</v>
      </c>
      <c r="T126" s="39" t="str">
        <f t="shared" si="13"/>
        <v>Đậu</v>
      </c>
      <c r="U126" s="65">
        <f t="shared" si="15"/>
        <v>5.75</v>
      </c>
      <c r="V126" s="80" t="s">
        <v>515</v>
      </c>
      <c r="W126" s="87"/>
      <c r="X126" s="21"/>
      <c r="Y126" s="2" t="s">
        <v>408</v>
      </c>
    </row>
    <row r="127" spans="1:25" ht="24.75" customHeight="1">
      <c r="A127" s="27">
        <v>104</v>
      </c>
      <c r="B127" s="1">
        <v>3</v>
      </c>
      <c r="C127" s="1" t="s">
        <v>421</v>
      </c>
      <c r="D127" s="2" t="s">
        <v>178</v>
      </c>
      <c r="E127" s="2" t="s">
        <v>47</v>
      </c>
      <c r="F127" s="3" t="s">
        <v>23</v>
      </c>
      <c r="G127" s="2" t="s">
        <v>181</v>
      </c>
      <c r="H127" s="1" t="s">
        <v>360</v>
      </c>
      <c r="I127" s="1">
        <v>123</v>
      </c>
      <c r="J127" s="1" t="s">
        <v>383</v>
      </c>
      <c r="K127" s="70">
        <v>6</v>
      </c>
      <c r="L127" s="70">
        <v>5</v>
      </c>
      <c r="M127" s="70">
        <v>1.5</v>
      </c>
      <c r="N127" s="64"/>
      <c r="O127" s="64"/>
      <c r="P127" s="64">
        <v>5</v>
      </c>
      <c r="Q127" s="72">
        <v>6</v>
      </c>
      <c r="R127" s="72">
        <v>5</v>
      </c>
      <c r="S127" s="72">
        <v>5</v>
      </c>
      <c r="T127" s="39" t="str">
        <f t="shared" si="13"/>
        <v>Đậu</v>
      </c>
      <c r="U127" s="65">
        <f t="shared" si="15"/>
        <v>5.7</v>
      </c>
      <c r="V127" s="80" t="s">
        <v>515</v>
      </c>
      <c r="W127" s="87"/>
      <c r="X127" s="21"/>
      <c r="Y127" s="2" t="s">
        <v>408</v>
      </c>
    </row>
    <row r="128" spans="1:25" ht="24.75" customHeight="1">
      <c r="A128" s="27">
        <v>105</v>
      </c>
      <c r="B128" s="1">
        <v>4</v>
      </c>
      <c r="C128" s="1" t="s">
        <v>421</v>
      </c>
      <c r="D128" s="2" t="s">
        <v>179</v>
      </c>
      <c r="E128" s="2" t="s">
        <v>180</v>
      </c>
      <c r="F128" s="3" t="s">
        <v>33</v>
      </c>
      <c r="G128" s="2" t="s">
        <v>181</v>
      </c>
      <c r="H128" s="1" t="s">
        <v>372</v>
      </c>
      <c r="I128" s="1">
        <v>123</v>
      </c>
      <c r="J128" s="1" t="s">
        <v>383</v>
      </c>
      <c r="K128" s="70">
        <v>8</v>
      </c>
      <c r="L128" s="70">
        <v>5</v>
      </c>
      <c r="M128" s="70">
        <v>4.5</v>
      </c>
      <c r="N128" s="64"/>
      <c r="O128" s="64"/>
      <c r="P128" s="64">
        <v>5</v>
      </c>
      <c r="Q128" s="72">
        <v>8</v>
      </c>
      <c r="R128" s="72">
        <v>5</v>
      </c>
      <c r="S128" s="72">
        <v>5</v>
      </c>
      <c r="T128" s="39" t="str">
        <f t="shared" si="13"/>
        <v>Đậu</v>
      </c>
      <c r="U128" s="65">
        <f t="shared" si="15"/>
        <v>5.3500000000000005</v>
      </c>
      <c r="V128" s="80" t="s">
        <v>515</v>
      </c>
      <c r="W128" s="87"/>
      <c r="X128" s="21"/>
      <c r="Y128" s="2" t="s">
        <v>408</v>
      </c>
    </row>
    <row r="129" spans="1:25" ht="24.75" customHeight="1">
      <c r="A129" s="27">
        <v>106</v>
      </c>
      <c r="B129" s="1">
        <v>5</v>
      </c>
      <c r="C129" s="1" t="s">
        <v>421</v>
      </c>
      <c r="D129" s="2" t="s">
        <v>177</v>
      </c>
      <c r="E129" s="2" t="s">
        <v>47</v>
      </c>
      <c r="F129" s="3" t="s">
        <v>105</v>
      </c>
      <c r="G129" s="2" t="s">
        <v>181</v>
      </c>
      <c r="H129" s="1" t="s">
        <v>358</v>
      </c>
      <c r="I129" s="1">
        <v>123</v>
      </c>
      <c r="J129" s="1" t="s">
        <v>383</v>
      </c>
      <c r="K129" s="70">
        <v>3.5</v>
      </c>
      <c r="L129" s="70">
        <v>5</v>
      </c>
      <c r="M129" s="70">
        <v>5</v>
      </c>
      <c r="N129" s="64">
        <v>5.5</v>
      </c>
      <c r="O129" s="64"/>
      <c r="P129" s="64"/>
      <c r="Q129" s="72">
        <v>5.5</v>
      </c>
      <c r="R129" s="72">
        <v>5</v>
      </c>
      <c r="S129" s="72">
        <v>5</v>
      </c>
      <c r="T129" s="39" t="str">
        <f t="shared" si="13"/>
        <v>Đậu</v>
      </c>
      <c r="U129" s="65">
        <f t="shared" si="15"/>
        <v>5.3999999999999995</v>
      </c>
      <c r="V129" s="80" t="s">
        <v>515</v>
      </c>
      <c r="W129" s="87"/>
      <c r="X129" s="21"/>
      <c r="Y129" s="2" t="s">
        <v>408</v>
      </c>
    </row>
    <row r="130" spans="1:25" ht="24.75" customHeight="1">
      <c r="A130" s="27">
        <v>107</v>
      </c>
      <c r="B130" s="1">
        <v>6</v>
      </c>
      <c r="C130" s="16" t="s">
        <v>421</v>
      </c>
      <c r="D130" s="17" t="s">
        <v>90</v>
      </c>
      <c r="E130" s="17" t="s">
        <v>91</v>
      </c>
      <c r="F130" s="18" t="s">
        <v>39</v>
      </c>
      <c r="G130" s="17" t="s">
        <v>181</v>
      </c>
      <c r="H130" s="16" t="s">
        <v>374</v>
      </c>
      <c r="I130" s="16">
        <v>123</v>
      </c>
      <c r="J130" s="16" t="s">
        <v>379</v>
      </c>
      <c r="K130" s="70">
        <v>6.5</v>
      </c>
      <c r="L130" s="70">
        <v>4</v>
      </c>
      <c r="M130" s="70" t="s">
        <v>394</v>
      </c>
      <c r="N130" s="64"/>
      <c r="O130" s="64">
        <v>5</v>
      </c>
      <c r="P130" s="64"/>
      <c r="Q130" s="72">
        <v>6.5</v>
      </c>
      <c r="R130" s="72">
        <v>5</v>
      </c>
      <c r="S130" s="72">
        <v>5</v>
      </c>
      <c r="T130" s="39" t="str">
        <f t="shared" si="13"/>
        <v>Đậu</v>
      </c>
      <c r="U130" s="65">
        <f t="shared" si="15"/>
        <v>5.2</v>
      </c>
      <c r="V130" s="80" t="s">
        <v>515</v>
      </c>
      <c r="W130" s="87"/>
      <c r="X130" s="21"/>
      <c r="Y130" s="2" t="s">
        <v>408</v>
      </c>
    </row>
    <row r="131" spans="1:25" s="30" customFormat="1" ht="24.75" customHeight="1">
      <c r="A131" s="27">
        <v>108</v>
      </c>
      <c r="B131" s="16">
        <v>7</v>
      </c>
      <c r="C131" s="16" t="s">
        <v>420</v>
      </c>
      <c r="D131" s="17" t="s">
        <v>442</v>
      </c>
      <c r="E131" s="17" t="s">
        <v>190</v>
      </c>
      <c r="F131" s="18" t="s">
        <v>79</v>
      </c>
      <c r="G131" s="17" t="s">
        <v>311</v>
      </c>
      <c r="H131" s="16">
        <v>6.5</v>
      </c>
      <c r="I131" s="1" t="s">
        <v>389</v>
      </c>
      <c r="J131" s="16" t="s">
        <v>416</v>
      </c>
      <c r="K131" s="70" t="s">
        <v>451</v>
      </c>
      <c r="L131" s="70" t="s">
        <v>451</v>
      </c>
      <c r="M131" s="70" t="s">
        <v>451</v>
      </c>
      <c r="N131" s="64">
        <v>5.5</v>
      </c>
      <c r="O131" s="64">
        <v>7</v>
      </c>
      <c r="P131" s="64">
        <v>8</v>
      </c>
      <c r="Q131" s="72">
        <v>5.5</v>
      </c>
      <c r="R131" s="72">
        <v>7</v>
      </c>
      <c r="S131" s="72">
        <v>8</v>
      </c>
      <c r="T131" s="39" t="str">
        <f t="shared" si="13"/>
        <v>Đậu</v>
      </c>
      <c r="U131" s="65">
        <f t="shared" si="15"/>
        <v>7.083333333333333</v>
      </c>
      <c r="V131" s="80" t="s">
        <v>516</v>
      </c>
      <c r="W131" s="87"/>
      <c r="X131" s="29"/>
      <c r="Y131" s="17" t="s">
        <v>408</v>
      </c>
    </row>
    <row r="132" spans="1:25" ht="24.75" customHeight="1">
      <c r="A132" s="27">
        <v>109</v>
      </c>
      <c r="B132" s="1">
        <v>8</v>
      </c>
      <c r="C132" s="1" t="s">
        <v>420</v>
      </c>
      <c r="D132" s="2" t="s">
        <v>309</v>
      </c>
      <c r="E132" s="2" t="s">
        <v>310</v>
      </c>
      <c r="F132" s="3" t="s">
        <v>139</v>
      </c>
      <c r="G132" s="2" t="s">
        <v>311</v>
      </c>
      <c r="H132" s="1" t="s">
        <v>375</v>
      </c>
      <c r="I132" s="1" t="s">
        <v>389</v>
      </c>
      <c r="J132" s="1" t="s">
        <v>379</v>
      </c>
      <c r="K132" s="70">
        <v>2.5</v>
      </c>
      <c r="L132" s="70">
        <v>7.5</v>
      </c>
      <c r="M132" s="70" t="s">
        <v>356</v>
      </c>
      <c r="N132" s="64">
        <v>5</v>
      </c>
      <c r="O132" s="64"/>
      <c r="P132" s="64"/>
      <c r="Q132" s="72">
        <v>5</v>
      </c>
      <c r="R132" s="72">
        <v>7.5</v>
      </c>
      <c r="S132" s="72">
        <v>6.5</v>
      </c>
      <c r="T132" s="39" t="str">
        <f t="shared" si="13"/>
        <v>Đậu</v>
      </c>
      <c r="U132" s="65">
        <f t="shared" si="15"/>
        <v>7.1166666666666671</v>
      </c>
      <c r="V132" s="80" t="s">
        <v>516</v>
      </c>
      <c r="W132" s="87"/>
      <c r="X132" s="21"/>
      <c r="Y132" s="2" t="s">
        <v>408</v>
      </c>
    </row>
    <row r="133" spans="1:25" ht="24.75" customHeight="1">
      <c r="A133" s="27">
        <v>110</v>
      </c>
      <c r="B133" s="1">
        <v>9</v>
      </c>
      <c r="C133" s="1" t="s">
        <v>420</v>
      </c>
      <c r="D133" s="2" t="s">
        <v>286</v>
      </c>
      <c r="E133" s="2" t="s">
        <v>287</v>
      </c>
      <c r="F133" s="3" t="s">
        <v>11</v>
      </c>
      <c r="G133" s="2" t="s">
        <v>311</v>
      </c>
      <c r="H133" s="1" t="s">
        <v>359</v>
      </c>
      <c r="I133" s="1" t="s">
        <v>389</v>
      </c>
      <c r="J133" s="1" t="s">
        <v>383</v>
      </c>
      <c r="K133" s="70">
        <v>1</v>
      </c>
      <c r="L133" s="70">
        <v>8</v>
      </c>
      <c r="M133" s="70" t="s">
        <v>397</v>
      </c>
      <c r="N133" s="64">
        <v>6</v>
      </c>
      <c r="O133" s="64"/>
      <c r="P133" s="64"/>
      <c r="Q133" s="72">
        <v>6</v>
      </c>
      <c r="R133" s="72">
        <v>8</v>
      </c>
      <c r="S133" s="72">
        <v>6</v>
      </c>
      <c r="T133" s="39" t="str">
        <f t="shared" si="13"/>
        <v>Đậu</v>
      </c>
      <c r="U133" s="65">
        <f t="shared" si="15"/>
        <v>6.8833333333333329</v>
      </c>
      <c r="V133" s="87" t="s">
        <v>515</v>
      </c>
      <c r="W133" s="87" t="s">
        <v>515</v>
      </c>
      <c r="X133" s="67" t="s">
        <v>525</v>
      </c>
      <c r="Y133" s="2" t="s">
        <v>408</v>
      </c>
    </row>
    <row r="134" spans="1:25" ht="24.75" customHeight="1">
      <c r="A134" s="27">
        <v>111</v>
      </c>
      <c r="B134" s="1">
        <v>10</v>
      </c>
      <c r="C134" s="1" t="s">
        <v>420</v>
      </c>
      <c r="D134" s="6" t="s">
        <v>414</v>
      </c>
      <c r="E134" s="2" t="s">
        <v>89</v>
      </c>
      <c r="F134" s="3" t="s">
        <v>24</v>
      </c>
      <c r="G134" s="2" t="s">
        <v>311</v>
      </c>
      <c r="H134" s="1" t="s">
        <v>364</v>
      </c>
      <c r="I134" s="1" t="s">
        <v>389</v>
      </c>
      <c r="J134" s="1" t="s">
        <v>379</v>
      </c>
      <c r="K134" s="70">
        <v>4</v>
      </c>
      <c r="L134" s="70">
        <v>5.5</v>
      </c>
      <c r="M134" s="70" t="s">
        <v>397</v>
      </c>
      <c r="N134" s="64">
        <v>5</v>
      </c>
      <c r="O134" s="64"/>
      <c r="P134" s="64"/>
      <c r="Q134" s="72">
        <v>5</v>
      </c>
      <c r="R134" s="72">
        <v>5.5</v>
      </c>
      <c r="S134" s="72">
        <v>6</v>
      </c>
      <c r="T134" s="39" t="str">
        <f t="shared" si="13"/>
        <v>Đậu</v>
      </c>
      <c r="U134" s="65">
        <f t="shared" si="15"/>
        <v>5.7166666666666659</v>
      </c>
      <c r="V134" s="80" t="s">
        <v>515</v>
      </c>
      <c r="W134" s="87"/>
      <c r="X134" s="21"/>
      <c r="Y134" s="2" t="s">
        <v>408</v>
      </c>
    </row>
    <row r="135" spans="1:25" ht="24.75" customHeight="1">
      <c r="A135" s="27">
        <v>112</v>
      </c>
      <c r="B135" s="1">
        <v>11</v>
      </c>
      <c r="C135" s="1" t="s">
        <v>420</v>
      </c>
      <c r="D135" s="2" t="s">
        <v>288</v>
      </c>
      <c r="E135" s="2" t="s">
        <v>289</v>
      </c>
      <c r="F135" s="3" t="s">
        <v>80</v>
      </c>
      <c r="G135" s="2" t="s">
        <v>311</v>
      </c>
      <c r="H135" s="1" t="s">
        <v>368</v>
      </c>
      <c r="I135" s="1" t="s">
        <v>389</v>
      </c>
      <c r="J135" s="1" t="s">
        <v>383</v>
      </c>
      <c r="K135" s="70">
        <v>3.5</v>
      </c>
      <c r="L135" s="70">
        <v>7</v>
      </c>
      <c r="M135" s="70">
        <v>6</v>
      </c>
      <c r="N135" s="64">
        <v>7</v>
      </c>
      <c r="O135" s="64"/>
      <c r="P135" s="64"/>
      <c r="Q135" s="72">
        <v>7</v>
      </c>
      <c r="R135" s="72">
        <v>7</v>
      </c>
      <c r="S135" s="72">
        <v>6</v>
      </c>
      <c r="T135" s="39" t="str">
        <f t="shared" si="13"/>
        <v>Đậu</v>
      </c>
      <c r="U135" s="65">
        <f t="shared" si="15"/>
        <v>6.5166666666666666</v>
      </c>
      <c r="V135" s="80" t="s">
        <v>517</v>
      </c>
      <c r="W135" s="87"/>
      <c r="X135" s="78" t="s">
        <v>528</v>
      </c>
      <c r="Y135" s="2" t="s">
        <v>408</v>
      </c>
    </row>
    <row r="136" spans="1:25" ht="24.75" customHeight="1">
      <c r="A136" s="27">
        <v>113</v>
      </c>
      <c r="B136" s="1">
        <v>12</v>
      </c>
      <c r="C136" s="1" t="s">
        <v>420</v>
      </c>
      <c r="D136" s="2" t="s">
        <v>290</v>
      </c>
      <c r="E136" s="2" t="s">
        <v>291</v>
      </c>
      <c r="F136" s="3" t="s">
        <v>106</v>
      </c>
      <c r="G136" s="2" t="s">
        <v>311</v>
      </c>
      <c r="H136" s="1" t="s">
        <v>359</v>
      </c>
      <c r="I136" s="1" t="s">
        <v>389</v>
      </c>
      <c r="J136" s="1" t="s">
        <v>379</v>
      </c>
      <c r="K136" s="70" t="s">
        <v>393</v>
      </c>
      <c r="L136" s="70" t="s">
        <v>393</v>
      </c>
      <c r="M136" s="70" t="s">
        <v>393</v>
      </c>
      <c r="N136" s="64">
        <v>7</v>
      </c>
      <c r="O136" s="64">
        <v>9</v>
      </c>
      <c r="P136" s="64">
        <v>7.5</v>
      </c>
      <c r="Q136" s="72">
        <v>7</v>
      </c>
      <c r="R136" s="72">
        <v>9</v>
      </c>
      <c r="S136" s="72">
        <v>7.5</v>
      </c>
      <c r="T136" s="39" t="str">
        <f t="shared" si="13"/>
        <v>Đậu</v>
      </c>
      <c r="U136" s="65">
        <f t="shared" si="15"/>
        <v>7.55</v>
      </c>
      <c r="V136" s="88" t="s">
        <v>515</v>
      </c>
      <c r="W136" s="88" t="s">
        <v>515</v>
      </c>
      <c r="X136" s="47" t="s">
        <v>532</v>
      </c>
      <c r="Y136" s="2" t="s">
        <v>408</v>
      </c>
    </row>
    <row r="137" spans="1:25" ht="24.75" customHeight="1">
      <c r="A137" s="27">
        <v>114</v>
      </c>
      <c r="B137" s="1">
        <v>13</v>
      </c>
      <c r="C137" s="1" t="s">
        <v>420</v>
      </c>
      <c r="D137" s="2" t="s">
        <v>88</v>
      </c>
      <c r="E137" s="2" t="s">
        <v>89</v>
      </c>
      <c r="F137" s="3" t="s">
        <v>55</v>
      </c>
      <c r="G137" s="2" t="s">
        <v>311</v>
      </c>
      <c r="H137" s="1" t="s">
        <v>358</v>
      </c>
      <c r="I137" s="1" t="s">
        <v>389</v>
      </c>
      <c r="J137" s="1" t="s">
        <v>383</v>
      </c>
      <c r="K137" s="70">
        <v>2</v>
      </c>
      <c r="L137" s="70">
        <v>6</v>
      </c>
      <c r="M137" s="70">
        <v>5</v>
      </c>
      <c r="N137" s="64">
        <v>5</v>
      </c>
      <c r="O137" s="64"/>
      <c r="P137" s="64"/>
      <c r="Q137" s="72">
        <v>5</v>
      </c>
      <c r="R137" s="72">
        <v>6</v>
      </c>
      <c r="S137" s="72">
        <v>5</v>
      </c>
      <c r="T137" s="39" t="str">
        <f t="shared" si="13"/>
        <v>Đậu</v>
      </c>
      <c r="U137" s="65">
        <f t="shared" si="15"/>
        <v>5.5666666666666664</v>
      </c>
      <c r="V137" s="80" t="s">
        <v>515</v>
      </c>
      <c r="W137" s="87"/>
      <c r="X137" s="21"/>
      <c r="Y137" s="2" t="s">
        <v>408</v>
      </c>
    </row>
    <row r="138" spans="1:25" ht="24.75" customHeight="1">
      <c r="A138" s="97" t="s">
        <v>510</v>
      </c>
      <c r="B138" s="98"/>
      <c r="C138" s="98"/>
      <c r="D138" s="98"/>
      <c r="E138" s="98"/>
      <c r="F138" s="98"/>
      <c r="G138" s="99"/>
      <c r="H138" s="100" t="s">
        <v>479</v>
      </c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2"/>
      <c r="W138" s="86"/>
      <c r="X138" s="95"/>
      <c r="Y138" s="2"/>
    </row>
    <row r="139" spans="1:25" ht="24.75" customHeight="1">
      <c r="A139" s="27">
        <v>115</v>
      </c>
      <c r="B139" s="1">
        <v>1</v>
      </c>
      <c r="C139" s="1" t="s">
        <v>421</v>
      </c>
      <c r="D139" s="2" t="s">
        <v>103</v>
      </c>
      <c r="E139" s="2" t="s">
        <v>104</v>
      </c>
      <c r="F139" s="3" t="s">
        <v>96</v>
      </c>
      <c r="G139" s="2" t="s">
        <v>324</v>
      </c>
      <c r="H139" s="1" t="s">
        <v>360</v>
      </c>
      <c r="I139" s="1" t="s">
        <v>388</v>
      </c>
      <c r="J139" s="1" t="s">
        <v>383</v>
      </c>
      <c r="K139" s="70">
        <v>8.5</v>
      </c>
      <c r="L139" s="70">
        <v>4.5</v>
      </c>
      <c r="M139" s="70" t="s">
        <v>397</v>
      </c>
      <c r="N139" s="64"/>
      <c r="O139" s="64">
        <v>6</v>
      </c>
      <c r="P139" s="64"/>
      <c r="Q139" s="72">
        <v>8.5</v>
      </c>
      <c r="R139" s="72">
        <v>6</v>
      </c>
      <c r="S139" s="72">
        <v>6</v>
      </c>
      <c r="T139" s="39" t="str">
        <f t="shared" si="13"/>
        <v>Đậu</v>
      </c>
      <c r="U139" s="65">
        <f>(3*H139+2*S139+R139)/6</f>
        <v>6.2</v>
      </c>
      <c r="V139" s="87" t="s">
        <v>524</v>
      </c>
      <c r="W139" s="87" t="s">
        <v>524</v>
      </c>
      <c r="X139" s="47" t="s">
        <v>532</v>
      </c>
      <c r="Y139" s="2" t="s">
        <v>400</v>
      </c>
    </row>
    <row r="140" spans="1:25" ht="24.75" customHeight="1">
      <c r="A140" s="27">
        <v>116</v>
      </c>
      <c r="B140" s="1">
        <v>2</v>
      </c>
      <c r="C140" s="1" t="s">
        <v>420</v>
      </c>
      <c r="D140" s="2" t="s">
        <v>200</v>
      </c>
      <c r="E140" s="2" t="s">
        <v>201</v>
      </c>
      <c r="F140" s="3" t="s">
        <v>202</v>
      </c>
      <c r="G140" s="2" t="s">
        <v>325</v>
      </c>
      <c r="H140" s="1" t="s">
        <v>368</v>
      </c>
      <c r="I140" s="1" t="s">
        <v>378</v>
      </c>
      <c r="J140" s="1" t="s">
        <v>379</v>
      </c>
      <c r="K140" s="70">
        <v>6</v>
      </c>
      <c r="L140" s="70">
        <v>4</v>
      </c>
      <c r="M140" s="70" t="s">
        <v>394</v>
      </c>
      <c r="N140" s="64"/>
      <c r="O140" s="64">
        <v>6</v>
      </c>
      <c r="P140" s="64"/>
      <c r="Q140" s="72">
        <v>6</v>
      </c>
      <c r="R140" s="72">
        <v>6</v>
      </c>
      <c r="S140" s="72">
        <v>5</v>
      </c>
      <c r="T140" s="39" t="str">
        <f t="shared" si="13"/>
        <v>Đậu</v>
      </c>
      <c r="U140" s="65">
        <f>(3*H140+2*S140+R140)/6</f>
        <v>6.0166666666666666</v>
      </c>
      <c r="V140" s="80" t="s">
        <v>517</v>
      </c>
      <c r="W140" s="87"/>
      <c r="X140" s="21"/>
      <c r="Y140" s="2" t="s">
        <v>400</v>
      </c>
    </row>
    <row r="141" spans="1:25" ht="24.75" customHeight="1">
      <c r="A141" s="97" t="s">
        <v>511</v>
      </c>
      <c r="B141" s="98"/>
      <c r="C141" s="98"/>
      <c r="D141" s="98"/>
      <c r="E141" s="98"/>
      <c r="F141" s="98"/>
      <c r="G141" s="99"/>
      <c r="H141" s="100" t="s">
        <v>479</v>
      </c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2"/>
      <c r="W141" s="86"/>
      <c r="X141" s="95"/>
      <c r="Y141" s="2"/>
    </row>
    <row r="142" spans="1:25" ht="24.75" customHeight="1">
      <c r="A142" s="27">
        <v>117</v>
      </c>
      <c r="B142" s="1">
        <v>1</v>
      </c>
      <c r="C142" s="1" t="s">
        <v>420</v>
      </c>
      <c r="D142" s="2" t="s">
        <v>236</v>
      </c>
      <c r="E142" s="2" t="s">
        <v>115</v>
      </c>
      <c r="F142" s="3" t="s">
        <v>92</v>
      </c>
      <c r="G142" s="2" t="s">
        <v>338</v>
      </c>
      <c r="H142" s="1" t="s">
        <v>366</v>
      </c>
      <c r="I142" s="1" t="s">
        <v>388</v>
      </c>
      <c r="J142" s="1" t="s">
        <v>383</v>
      </c>
      <c r="K142" s="70">
        <v>6</v>
      </c>
      <c r="L142" s="70">
        <v>7</v>
      </c>
      <c r="M142" s="70" t="s">
        <v>393</v>
      </c>
      <c r="N142" s="64"/>
      <c r="O142" s="64"/>
      <c r="P142" s="64">
        <v>6.5</v>
      </c>
      <c r="Q142" s="72">
        <v>6</v>
      </c>
      <c r="R142" s="72">
        <v>7</v>
      </c>
      <c r="S142" s="72">
        <v>6.5</v>
      </c>
      <c r="T142" s="39" t="str">
        <f t="shared" si="13"/>
        <v>Đậu</v>
      </c>
      <c r="U142" s="65">
        <f>(3*H142+2*S142+R142)/6</f>
        <v>6.7833333333333341</v>
      </c>
      <c r="V142" s="80" t="s">
        <v>517</v>
      </c>
      <c r="W142" s="87"/>
      <c r="X142" s="78" t="s">
        <v>527</v>
      </c>
      <c r="Y142" s="2" t="s">
        <v>352</v>
      </c>
    </row>
    <row r="143" spans="1:25" ht="24.75" customHeight="1">
      <c r="A143" s="27">
        <v>118</v>
      </c>
      <c r="B143" s="1">
        <v>2</v>
      </c>
      <c r="C143" s="1" t="s">
        <v>420</v>
      </c>
      <c r="D143" s="2" t="s">
        <v>237</v>
      </c>
      <c r="E143" s="2" t="s">
        <v>238</v>
      </c>
      <c r="F143" s="3" t="s">
        <v>68</v>
      </c>
      <c r="G143" s="2" t="s">
        <v>338</v>
      </c>
      <c r="H143" s="1" t="s">
        <v>359</v>
      </c>
      <c r="I143" s="1" t="s">
        <v>388</v>
      </c>
      <c r="J143" s="1" t="s">
        <v>383</v>
      </c>
      <c r="K143" s="70">
        <v>5.5</v>
      </c>
      <c r="L143" s="70">
        <v>7.5</v>
      </c>
      <c r="M143" s="70" t="s">
        <v>393</v>
      </c>
      <c r="N143" s="64"/>
      <c r="O143" s="64"/>
      <c r="P143" s="64">
        <v>6.5</v>
      </c>
      <c r="Q143" s="72">
        <v>5.5</v>
      </c>
      <c r="R143" s="72">
        <v>7.5</v>
      </c>
      <c r="S143" s="72">
        <v>6.5</v>
      </c>
      <c r="T143" s="39" t="str">
        <f t="shared" si="13"/>
        <v>Đậu</v>
      </c>
      <c r="U143" s="65">
        <f>(3*H143+2*S143+R143)/6</f>
        <v>6.9666666666666659</v>
      </c>
      <c r="V143" s="87" t="s">
        <v>517</v>
      </c>
      <c r="W143" s="87" t="s">
        <v>517</v>
      </c>
      <c r="X143" s="66" t="s">
        <v>537</v>
      </c>
      <c r="Y143" s="2" t="s">
        <v>352</v>
      </c>
    </row>
    <row r="144" spans="1:25" s="30" customFormat="1">
      <c r="A144" s="53"/>
      <c r="H144" s="49"/>
      <c r="I144" s="49"/>
      <c r="J144" s="54"/>
      <c r="K144" s="55"/>
      <c r="L144" s="55"/>
      <c r="M144" s="55"/>
      <c r="N144" s="74"/>
      <c r="O144" s="74"/>
      <c r="P144" s="74"/>
      <c r="Q144" s="42"/>
      <c r="R144" s="42"/>
      <c r="S144" s="42"/>
      <c r="T144" s="46"/>
      <c r="U144" s="75"/>
      <c r="V144" s="82"/>
      <c r="W144" s="89"/>
      <c r="X144" s="49"/>
      <c r="Y144" s="56"/>
    </row>
    <row r="145" spans="1:25" s="30" customFormat="1" ht="15.75">
      <c r="A145" s="57" t="s">
        <v>494</v>
      </c>
      <c r="B145" s="58"/>
      <c r="C145" s="58"/>
      <c r="D145" s="59"/>
      <c r="H145" s="54"/>
      <c r="I145" s="54"/>
      <c r="J145" s="54"/>
      <c r="K145" s="60"/>
      <c r="L145" s="33"/>
      <c r="M145" s="33"/>
      <c r="N145" s="76"/>
      <c r="O145" s="76"/>
      <c r="P145" s="76"/>
      <c r="Q145" s="41"/>
      <c r="R145" s="41"/>
      <c r="S145" s="41"/>
      <c r="T145" s="45"/>
      <c r="U145" s="77"/>
      <c r="V145" s="82"/>
      <c r="W145" s="89"/>
      <c r="Y145" s="54"/>
    </row>
    <row r="146" spans="1:25" s="30" customFormat="1" ht="18.75" customHeight="1">
      <c r="N146" s="74"/>
      <c r="O146" s="74"/>
      <c r="P146" s="74"/>
      <c r="Q146" s="42"/>
      <c r="R146" s="42"/>
      <c r="S146" s="42"/>
      <c r="T146" s="46"/>
      <c r="V146" s="82"/>
      <c r="W146" s="89"/>
    </row>
    <row r="147" spans="1:25" s="30" customFormat="1" ht="18.75" customHeight="1">
      <c r="N147" s="76"/>
      <c r="O147" s="76"/>
      <c r="P147" s="76"/>
      <c r="Q147" s="41"/>
      <c r="R147" s="41"/>
      <c r="S147" s="41"/>
      <c r="T147" s="45"/>
      <c r="V147" s="82"/>
      <c r="W147" s="89"/>
    </row>
    <row r="148" spans="1:25" s="30" customFormat="1" ht="18.75" customHeight="1">
      <c r="N148" s="74"/>
      <c r="O148" s="74"/>
      <c r="P148" s="74"/>
      <c r="Q148" s="42"/>
      <c r="R148" s="42"/>
      <c r="S148" s="42"/>
      <c r="T148" s="46"/>
      <c r="V148" s="82"/>
      <c r="W148" s="89"/>
    </row>
    <row r="149" spans="1:25" s="30" customFormat="1" ht="18.75" customHeight="1">
      <c r="N149" s="74"/>
      <c r="O149" s="74"/>
      <c r="P149" s="74"/>
      <c r="Q149" s="42"/>
      <c r="R149" s="42"/>
      <c r="S149" s="42"/>
      <c r="T149" s="46"/>
      <c r="V149" s="82"/>
      <c r="W149" s="89"/>
    </row>
    <row r="150" spans="1:25" s="30" customFormat="1" ht="18.75" customHeight="1">
      <c r="N150" s="74"/>
      <c r="O150" s="74"/>
      <c r="P150" s="74"/>
      <c r="Q150" s="42"/>
      <c r="R150" s="42"/>
      <c r="S150" s="42"/>
      <c r="T150" s="46"/>
      <c r="V150" s="82"/>
      <c r="W150" s="89"/>
    </row>
    <row r="151" spans="1:25" s="30" customFormat="1" ht="18.75" customHeight="1">
      <c r="N151" s="74"/>
      <c r="O151" s="74"/>
      <c r="P151" s="74"/>
      <c r="Q151" s="42"/>
      <c r="R151" s="42"/>
      <c r="S151" s="42"/>
      <c r="T151" s="46"/>
      <c r="V151" s="82"/>
      <c r="W151" s="89"/>
    </row>
    <row r="152" spans="1:25" s="30" customFormat="1" ht="18.75" customHeight="1">
      <c r="N152" s="74"/>
      <c r="O152" s="74"/>
      <c r="P152" s="74"/>
      <c r="Q152" s="42"/>
      <c r="R152" s="42"/>
      <c r="S152" s="42"/>
      <c r="T152" s="46"/>
      <c r="V152" s="82"/>
      <c r="W152" s="89"/>
    </row>
    <row r="153" spans="1:25" s="30" customFormat="1" ht="18.75" customHeight="1">
      <c r="N153" s="74"/>
      <c r="O153" s="74"/>
      <c r="P153" s="74"/>
      <c r="Q153" s="42"/>
      <c r="R153" s="42"/>
      <c r="S153" s="42"/>
      <c r="T153" s="46"/>
      <c r="V153" s="82"/>
      <c r="W153" s="89"/>
    </row>
    <row r="154" spans="1:25" s="30" customFormat="1" ht="18.75" customHeight="1">
      <c r="N154" s="74"/>
      <c r="O154" s="74"/>
      <c r="P154" s="74"/>
      <c r="Q154" s="42"/>
      <c r="R154" s="42"/>
      <c r="S154" s="42"/>
      <c r="T154" s="46"/>
      <c r="V154" s="82"/>
      <c r="W154" s="89"/>
    </row>
    <row r="155" spans="1:25" s="30" customFormat="1" ht="18.75" customHeight="1">
      <c r="N155" s="74"/>
      <c r="O155" s="74"/>
      <c r="P155" s="74"/>
      <c r="Q155" s="42"/>
      <c r="R155" s="42"/>
      <c r="S155" s="42"/>
      <c r="T155" s="46"/>
      <c r="V155" s="82"/>
      <c r="W155" s="89"/>
    </row>
    <row r="156" spans="1:25" s="30" customFormat="1" ht="18.75" customHeight="1">
      <c r="N156" s="74"/>
      <c r="O156" s="74"/>
      <c r="P156" s="74"/>
      <c r="Q156" s="42"/>
      <c r="R156" s="42"/>
      <c r="S156" s="42"/>
      <c r="T156" s="46"/>
      <c r="V156" s="82"/>
      <c r="W156" s="89"/>
    </row>
    <row r="157" spans="1:25" s="30" customFormat="1" ht="18.75" customHeight="1">
      <c r="N157" s="74"/>
      <c r="O157" s="74"/>
      <c r="P157" s="74"/>
      <c r="Q157" s="42"/>
      <c r="R157" s="42"/>
      <c r="S157" s="42"/>
      <c r="T157" s="46"/>
      <c r="V157" s="82"/>
      <c r="W157" s="89"/>
    </row>
    <row r="158" spans="1:25" s="30" customFormat="1" ht="18.75" customHeight="1">
      <c r="N158" s="74"/>
      <c r="O158" s="74"/>
      <c r="P158" s="74"/>
      <c r="Q158" s="42"/>
      <c r="R158" s="42"/>
      <c r="S158" s="42"/>
      <c r="T158" s="46"/>
      <c r="V158" s="82"/>
      <c r="W158" s="89"/>
    </row>
    <row r="159" spans="1:25" s="30" customFormat="1" ht="18.75" customHeight="1">
      <c r="N159" s="74"/>
      <c r="O159" s="74"/>
      <c r="P159" s="74"/>
      <c r="Q159" s="42"/>
      <c r="R159" s="42"/>
      <c r="S159" s="42"/>
      <c r="T159" s="46"/>
      <c r="V159" s="82"/>
      <c r="W159" s="89"/>
    </row>
    <row r="160" spans="1:25" s="30" customFormat="1" ht="18.75" customHeight="1">
      <c r="N160" s="33"/>
      <c r="O160" s="33"/>
      <c r="P160" s="33"/>
      <c r="V160" s="82"/>
      <c r="W160" s="89"/>
    </row>
    <row r="161" spans="14:23" s="30" customFormat="1" ht="18.75" customHeight="1">
      <c r="N161" s="33"/>
      <c r="O161" s="33"/>
      <c r="P161" s="33"/>
      <c r="V161" s="82"/>
      <c r="W161" s="89"/>
    </row>
    <row r="162" spans="14:23" s="30" customFormat="1" ht="18.75" customHeight="1">
      <c r="N162" s="33"/>
      <c r="O162" s="33"/>
      <c r="P162" s="33"/>
      <c r="V162" s="82"/>
      <c r="W162" s="89"/>
    </row>
    <row r="163" spans="14:23" s="30" customFormat="1" ht="18.75" customHeight="1">
      <c r="N163" s="33"/>
      <c r="O163" s="33"/>
      <c r="P163" s="33"/>
      <c r="V163" s="82"/>
      <c r="W163" s="89"/>
    </row>
    <row r="164" spans="14:23" s="30" customFormat="1" ht="18.75" customHeight="1">
      <c r="N164" s="33"/>
      <c r="O164" s="33"/>
      <c r="P164" s="33"/>
      <c r="V164" s="82"/>
      <c r="W164" s="89"/>
    </row>
    <row r="165" spans="14:23" s="30" customFormat="1" ht="18.75" customHeight="1">
      <c r="N165" s="33"/>
      <c r="O165" s="33"/>
      <c r="P165" s="33"/>
      <c r="V165" s="82"/>
      <c r="W165" s="89"/>
    </row>
    <row r="166" spans="14:23" s="30" customFormat="1" ht="18.75" customHeight="1">
      <c r="N166" s="33"/>
      <c r="O166" s="33"/>
      <c r="P166" s="33"/>
      <c r="V166" s="82"/>
      <c r="W166" s="89"/>
    </row>
    <row r="167" spans="14:23" s="30" customFormat="1" ht="18.75" customHeight="1">
      <c r="N167" s="33"/>
      <c r="O167" s="33"/>
      <c r="P167" s="33"/>
      <c r="V167" s="82"/>
      <c r="W167" s="89"/>
    </row>
    <row r="168" spans="14:23" s="30" customFormat="1" ht="18.75" customHeight="1">
      <c r="N168" s="33"/>
      <c r="O168" s="33"/>
      <c r="P168" s="33"/>
      <c r="V168" s="82"/>
      <c r="W168" s="89"/>
    </row>
    <row r="169" spans="14:23" s="30" customFormat="1" ht="18.75" customHeight="1">
      <c r="N169" s="33"/>
      <c r="O169" s="33"/>
      <c r="P169" s="33"/>
      <c r="V169" s="82"/>
      <c r="W169" s="89"/>
    </row>
    <row r="170" spans="14:23" s="30" customFormat="1" ht="18.75" customHeight="1">
      <c r="N170" s="33"/>
      <c r="O170" s="33"/>
      <c r="P170" s="33"/>
      <c r="V170" s="82"/>
      <c r="W170" s="89"/>
    </row>
    <row r="171" spans="14:23" s="30" customFormat="1" ht="18.75" customHeight="1">
      <c r="N171" s="33"/>
      <c r="O171" s="33"/>
      <c r="P171" s="33"/>
      <c r="V171" s="82"/>
      <c r="W171" s="89"/>
    </row>
    <row r="172" spans="14:23" s="30" customFormat="1" ht="18.75" customHeight="1">
      <c r="N172" s="33"/>
      <c r="O172" s="33"/>
      <c r="P172" s="33"/>
      <c r="V172" s="82"/>
      <c r="W172" s="89"/>
    </row>
    <row r="173" spans="14:23" s="30" customFormat="1" ht="18.75" customHeight="1">
      <c r="N173" s="33"/>
      <c r="O173" s="33"/>
      <c r="P173" s="33"/>
      <c r="V173" s="82"/>
      <c r="W173" s="89"/>
    </row>
    <row r="174" spans="14:23" s="30" customFormat="1" ht="18.75" customHeight="1">
      <c r="N174" s="33"/>
      <c r="O174" s="33"/>
      <c r="P174" s="33"/>
      <c r="V174" s="82"/>
      <c r="W174" s="89"/>
    </row>
    <row r="175" spans="14:23" s="30" customFormat="1" ht="18.75" customHeight="1">
      <c r="N175" s="33"/>
      <c r="O175" s="33"/>
      <c r="P175" s="33"/>
      <c r="V175" s="82"/>
      <c r="W175" s="89"/>
    </row>
    <row r="176" spans="14:23" s="30" customFormat="1" ht="18.75" customHeight="1">
      <c r="N176" s="33"/>
      <c r="O176" s="33"/>
      <c r="P176" s="33"/>
      <c r="V176" s="82"/>
      <c r="W176" s="89"/>
    </row>
    <row r="177" spans="14:23" s="30" customFormat="1" ht="18.75" customHeight="1">
      <c r="N177" s="33"/>
      <c r="O177" s="33"/>
      <c r="P177" s="33"/>
      <c r="V177" s="82"/>
      <c r="W177" s="89"/>
    </row>
    <row r="178" spans="14:23" s="30" customFormat="1" ht="18.75" customHeight="1">
      <c r="N178" s="33"/>
      <c r="O178" s="33"/>
      <c r="P178" s="33"/>
      <c r="V178" s="82"/>
      <c r="W178" s="89"/>
    </row>
    <row r="179" spans="14:23" s="30" customFormat="1" ht="18.75" customHeight="1">
      <c r="N179" s="33"/>
      <c r="O179" s="33"/>
      <c r="P179" s="33"/>
      <c r="V179" s="82"/>
      <c r="W179" s="89"/>
    </row>
    <row r="180" spans="14:23" s="30" customFormat="1" ht="18.75" customHeight="1">
      <c r="N180" s="33"/>
      <c r="O180" s="33"/>
      <c r="P180" s="33"/>
      <c r="V180" s="82"/>
      <c r="W180" s="89"/>
    </row>
    <row r="181" spans="14:23" s="30" customFormat="1" ht="18.75" customHeight="1">
      <c r="N181" s="33"/>
      <c r="O181" s="33"/>
      <c r="P181" s="33"/>
      <c r="V181" s="82"/>
      <c r="W181" s="89"/>
    </row>
    <row r="182" spans="14:23" s="30" customFormat="1" ht="18.75" customHeight="1">
      <c r="N182" s="33"/>
      <c r="O182" s="33"/>
      <c r="P182" s="33"/>
      <c r="V182" s="82"/>
      <c r="W182" s="89"/>
    </row>
    <row r="183" spans="14:23" s="30" customFormat="1" ht="18.75" customHeight="1">
      <c r="N183" s="33"/>
      <c r="O183" s="33"/>
      <c r="P183" s="33"/>
      <c r="V183" s="82"/>
      <c r="W183" s="89"/>
    </row>
    <row r="184" spans="14:23" s="30" customFormat="1" ht="18.75" customHeight="1">
      <c r="N184" s="33"/>
      <c r="O184" s="33"/>
      <c r="P184" s="33"/>
      <c r="V184" s="82"/>
      <c r="W184" s="89"/>
    </row>
    <row r="185" spans="14:23" s="30" customFormat="1" ht="18.75" customHeight="1">
      <c r="N185" s="33"/>
      <c r="O185" s="33"/>
      <c r="P185" s="33"/>
      <c r="V185" s="82"/>
      <c r="W185" s="89"/>
    </row>
    <row r="186" spans="14:23" s="30" customFormat="1" ht="18.75" customHeight="1">
      <c r="N186" s="33"/>
      <c r="O186" s="33"/>
      <c r="P186" s="33"/>
      <c r="V186" s="82"/>
      <c r="W186" s="89"/>
    </row>
    <row r="187" spans="14:23" s="30" customFormat="1" ht="18.75" customHeight="1">
      <c r="N187" s="33"/>
      <c r="O187" s="33"/>
      <c r="P187" s="33"/>
      <c r="V187" s="82"/>
      <c r="W187" s="89"/>
    </row>
    <row r="188" spans="14:23" s="30" customFormat="1" ht="18.75" customHeight="1">
      <c r="N188" s="33"/>
      <c r="O188" s="33"/>
      <c r="P188" s="33"/>
      <c r="V188" s="82"/>
      <c r="W188" s="89"/>
    </row>
    <row r="189" spans="14:23" s="30" customFormat="1" ht="18.75" customHeight="1">
      <c r="N189" s="33"/>
      <c r="O189" s="33"/>
      <c r="P189" s="33"/>
      <c r="V189" s="82"/>
      <c r="W189" s="89"/>
    </row>
    <row r="190" spans="14:23" s="30" customFormat="1" ht="18.75" customHeight="1">
      <c r="N190" s="33"/>
      <c r="O190" s="33"/>
      <c r="P190" s="33"/>
      <c r="V190" s="82"/>
      <c r="W190" s="89"/>
    </row>
    <row r="191" spans="14:23" s="30" customFormat="1" ht="18.75" customHeight="1">
      <c r="N191" s="33"/>
      <c r="O191" s="33"/>
      <c r="P191" s="33"/>
      <c r="V191" s="82"/>
      <c r="W191" s="89"/>
    </row>
    <row r="192" spans="14:23" s="30" customFormat="1" ht="18.75" customHeight="1">
      <c r="N192" s="33"/>
      <c r="O192" s="33"/>
      <c r="P192" s="33"/>
      <c r="V192" s="82"/>
      <c r="W192" s="89"/>
    </row>
    <row r="193" spans="14:23" s="30" customFormat="1" ht="18.75" customHeight="1">
      <c r="N193" s="33"/>
      <c r="O193" s="33"/>
      <c r="P193" s="33"/>
      <c r="V193" s="82"/>
      <c r="W193" s="89"/>
    </row>
    <row r="194" spans="14:23" s="30" customFormat="1" ht="18.75" customHeight="1">
      <c r="N194" s="33"/>
      <c r="O194" s="33"/>
      <c r="P194" s="33"/>
      <c r="V194" s="82"/>
      <c r="W194" s="89"/>
    </row>
    <row r="195" spans="14:23" s="30" customFormat="1" ht="18.75" customHeight="1">
      <c r="N195" s="33"/>
      <c r="O195" s="33"/>
      <c r="P195" s="33"/>
      <c r="V195" s="82"/>
      <c r="W195" s="89"/>
    </row>
    <row r="196" spans="14:23" s="30" customFormat="1" ht="18.75" customHeight="1">
      <c r="N196" s="33"/>
      <c r="O196" s="33"/>
      <c r="P196" s="33"/>
      <c r="V196" s="82"/>
      <c r="W196" s="89"/>
    </row>
    <row r="197" spans="14:23" s="30" customFormat="1" ht="18.75" customHeight="1">
      <c r="N197" s="33"/>
      <c r="O197" s="33"/>
      <c r="P197" s="33"/>
      <c r="V197" s="82"/>
      <c r="W197" s="89"/>
    </row>
    <row r="198" spans="14:23" s="30" customFormat="1" ht="18.75" customHeight="1">
      <c r="N198" s="33"/>
      <c r="O198" s="33"/>
      <c r="P198" s="33"/>
      <c r="V198" s="82"/>
      <c r="W198" s="89"/>
    </row>
    <row r="199" spans="14:23" s="30" customFormat="1" ht="18.75" customHeight="1">
      <c r="N199" s="33"/>
      <c r="O199" s="33"/>
      <c r="P199" s="33"/>
      <c r="V199" s="82"/>
      <c r="W199" s="89"/>
    </row>
    <row r="200" spans="14:23" s="30" customFormat="1" ht="18.75" customHeight="1">
      <c r="N200" s="33"/>
      <c r="O200" s="33"/>
      <c r="P200" s="33"/>
      <c r="V200" s="82"/>
      <c r="W200" s="89"/>
    </row>
    <row r="201" spans="14:23" s="30" customFormat="1" ht="18.75" customHeight="1">
      <c r="N201" s="33"/>
      <c r="O201" s="33"/>
      <c r="P201" s="33"/>
      <c r="V201" s="82"/>
      <c r="W201" s="89"/>
    </row>
    <row r="202" spans="14:23" s="30" customFormat="1" ht="18.75" customHeight="1">
      <c r="N202" s="33"/>
      <c r="O202" s="33"/>
      <c r="P202" s="33"/>
      <c r="V202" s="82"/>
      <c r="W202" s="89"/>
    </row>
    <row r="203" spans="14:23" s="30" customFormat="1" ht="18.75" customHeight="1">
      <c r="N203" s="33"/>
      <c r="O203" s="33"/>
      <c r="P203" s="33"/>
      <c r="V203" s="82"/>
      <c r="W203" s="89"/>
    </row>
    <row r="204" spans="14:23" s="30" customFormat="1" ht="18.75" customHeight="1">
      <c r="N204" s="33"/>
      <c r="O204" s="33"/>
      <c r="P204" s="33"/>
      <c r="V204" s="82"/>
      <c r="W204" s="89"/>
    </row>
    <row r="205" spans="14:23" s="30" customFormat="1" ht="18.75" customHeight="1">
      <c r="N205" s="33"/>
      <c r="O205" s="33"/>
      <c r="P205" s="33"/>
      <c r="V205" s="82"/>
      <c r="W205" s="89"/>
    </row>
    <row r="206" spans="14:23" s="30" customFormat="1" ht="18.75" customHeight="1">
      <c r="N206" s="33"/>
      <c r="O206" s="33"/>
      <c r="P206" s="33"/>
      <c r="V206" s="82"/>
      <c r="W206" s="89"/>
    </row>
    <row r="207" spans="14:23" s="30" customFormat="1" ht="18.75" customHeight="1">
      <c r="N207" s="33"/>
      <c r="O207" s="33"/>
      <c r="P207" s="33"/>
      <c r="V207" s="82"/>
      <c r="W207" s="89"/>
    </row>
    <row r="208" spans="14:23" s="30" customFormat="1" ht="18.75" customHeight="1">
      <c r="N208" s="33"/>
      <c r="O208" s="33"/>
      <c r="P208" s="33"/>
      <c r="V208" s="82"/>
      <c r="W208" s="89"/>
    </row>
    <row r="209" spans="14:23" s="30" customFormat="1" ht="18.75" customHeight="1">
      <c r="N209" s="33"/>
      <c r="O209" s="33"/>
      <c r="P209" s="33"/>
      <c r="V209" s="82"/>
      <c r="W209" s="89"/>
    </row>
    <row r="210" spans="14:23" s="30" customFormat="1" ht="18.75" customHeight="1">
      <c r="N210" s="33"/>
      <c r="O210" s="33"/>
      <c r="P210" s="33"/>
      <c r="V210" s="82"/>
      <c r="W210" s="89"/>
    </row>
    <row r="211" spans="14:23" s="30" customFormat="1" ht="18.75" customHeight="1">
      <c r="N211" s="33"/>
      <c r="O211" s="33"/>
      <c r="P211" s="33"/>
      <c r="V211" s="82"/>
      <c r="W211" s="89"/>
    </row>
    <row r="212" spans="14:23" s="30" customFormat="1" ht="18.75" customHeight="1">
      <c r="N212" s="33"/>
      <c r="O212" s="33"/>
      <c r="P212" s="33"/>
      <c r="V212" s="82"/>
      <c r="W212" s="89"/>
    </row>
    <row r="213" spans="14:23" s="30" customFormat="1" ht="18.75" customHeight="1">
      <c r="N213" s="33"/>
      <c r="O213" s="33"/>
      <c r="P213" s="33"/>
      <c r="V213" s="82"/>
      <c r="W213" s="89"/>
    </row>
    <row r="214" spans="14:23" s="30" customFormat="1" ht="18.75" customHeight="1">
      <c r="N214" s="33"/>
      <c r="O214" s="33"/>
      <c r="P214" s="33"/>
      <c r="V214" s="82"/>
      <c r="W214" s="89"/>
    </row>
    <row r="215" spans="14:23" s="30" customFormat="1" ht="18.75" customHeight="1">
      <c r="N215" s="33"/>
      <c r="O215" s="33"/>
      <c r="P215" s="33"/>
      <c r="V215" s="82"/>
      <c r="W215" s="89"/>
    </row>
    <row r="216" spans="14:23" s="30" customFormat="1" ht="18.75" customHeight="1">
      <c r="N216" s="33"/>
      <c r="O216" s="33"/>
      <c r="P216" s="33"/>
      <c r="V216" s="82"/>
      <c r="W216" s="89"/>
    </row>
    <row r="217" spans="14:23" s="30" customFormat="1" ht="18.75" customHeight="1">
      <c r="N217" s="33"/>
      <c r="O217" s="33"/>
      <c r="P217" s="33"/>
      <c r="V217" s="82"/>
      <c r="W217" s="89"/>
    </row>
    <row r="218" spans="14:23" s="30" customFormat="1" ht="18.75" customHeight="1">
      <c r="N218" s="33"/>
      <c r="O218" s="33"/>
      <c r="P218" s="33"/>
      <c r="V218" s="82"/>
      <c r="W218" s="89"/>
    </row>
    <row r="219" spans="14:23" s="30" customFormat="1" ht="18.75" customHeight="1">
      <c r="N219" s="33"/>
      <c r="O219" s="33"/>
      <c r="P219" s="33"/>
      <c r="V219" s="82"/>
      <c r="W219" s="89"/>
    </row>
    <row r="220" spans="14:23" s="30" customFormat="1" ht="18.75" customHeight="1">
      <c r="N220" s="33"/>
      <c r="O220" s="33"/>
      <c r="P220" s="33"/>
      <c r="V220" s="82"/>
      <c r="W220" s="89"/>
    </row>
    <row r="221" spans="14:23" s="30" customFormat="1" ht="18.75" customHeight="1">
      <c r="N221" s="33"/>
      <c r="O221" s="33"/>
      <c r="P221" s="33"/>
      <c r="V221" s="82"/>
      <c r="W221" s="89"/>
    </row>
    <row r="222" spans="14:23" s="30" customFormat="1" ht="18.75" customHeight="1">
      <c r="N222" s="33"/>
      <c r="O222" s="33"/>
      <c r="P222" s="33"/>
      <c r="V222" s="82"/>
      <c r="W222" s="89"/>
    </row>
    <row r="223" spans="14:23" s="30" customFormat="1" ht="18.75" customHeight="1">
      <c r="N223" s="33"/>
      <c r="O223" s="33"/>
      <c r="P223" s="33"/>
      <c r="V223" s="82"/>
      <c r="W223" s="89"/>
    </row>
    <row r="224" spans="14:23" s="30" customFormat="1" ht="18.75" customHeight="1">
      <c r="N224" s="33"/>
      <c r="O224" s="33"/>
      <c r="P224" s="33"/>
      <c r="V224" s="82"/>
      <c r="W224" s="89"/>
    </row>
    <row r="225" spans="14:23" s="30" customFormat="1" ht="18.75" customHeight="1">
      <c r="N225" s="33"/>
      <c r="O225" s="33"/>
      <c r="P225" s="33"/>
      <c r="V225" s="82"/>
      <c r="W225" s="89"/>
    </row>
    <row r="226" spans="14:23" s="30" customFormat="1" ht="18.75" customHeight="1">
      <c r="N226" s="33"/>
      <c r="O226" s="33"/>
      <c r="P226" s="33"/>
      <c r="V226" s="82"/>
      <c r="W226" s="89"/>
    </row>
    <row r="227" spans="14:23" s="30" customFormat="1" ht="18.75" customHeight="1">
      <c r="N227" s="33"/>
      <c r="O227" s="33"/>
      <c r="P227" s="33"/>
      <c r="V227" s="82"/>
      <c r="W227" s="89"/>
    </row>
    <row r="228" spans="14:23" s="30" customFormat="1" ht="18.75" customHeight="1">
      <c r="N228" s="33"/>
      <c r="O228" s="33"/>
      <c r="P228" s="33"/>
      <c r="V228" s="82"/>
      <c r="W228" s="89"/>
    </row>
    <row r="229" spans="14:23" s="30" customFormat="1" ht="18.75" customHeight="1">
      <c r="N229" s="33"/>
      <c r="O229" s="33"/>
      <c r="P229" s="33"/>
      <c r="V229" s="82"/>
      <c r="W229" s="89"/>
    </row>
    <row r="230" spans="14:23" s="30" customFormat="1" ht="18.75" customHeight="1">
      <c r="N230" s="33"/>
      <c r="O230" s="33"/>
      <c r="P230" s="33"/>
      <c r="V230" s="82"/>
      <c r="W230" s="89"/>
    </row>
    <row r="231" spans="14:23" s="30" customFormat="1" ht="18.75" customHeight="1">
      <c r="N231" s="33"/>
      <c r="O231" s="33"/>
      <c r="P231" s="33"/>
      <c r="V231" s="82"/>
      <c r="W231" s="89"/>
    </row>
    <row r="232" spans="14:23" s="30" customFormat="1" ht="18.75" customHeight="1">
      <c r="N232" s="33"/>
      <c r="O232" s="33"/>
      <c r="P232" s="33"/>
      <c r="V232" s="82"/>
      <c r="W232" s="89"/>
    </row>
    <row r="233" spans="14:23" s="30" customFormat="1" ht="18.75" customHeight="1">
      <c r="N233" s="33"/>
      <c r="O233" s="33"/>
      <c r="P233" s="33"/>
      <c r="V233" s="82"/>
      <c r="W233" s="89"/>
    </row>
    <row r="234" spans="14:23" s="30" customFormat="1" ht="18.75" customHeight="1">
      <c r="N234" s="33"/>
      <c r="O234" s="33"/>
      <c r="P234" s="33"/>
      <c r="V234" s="82"/>
      <c r="W234" s="89"/>
    </row>
    <row r="235" spans="14:23" s="30" customFormat="1" ht="18.75" customHeight="1">
      <c r="N235" s="33"/>
      <c r="O235" s="33"/>
      <c r="P235" s="33"/>
      <c r="V235" s="82"/>
      <c r="W235" s="89"/>
    </row>
    <row r="236" spans="14:23" s="30" customFormat="1" ht="18.75" customHeight="1">
      <c r="N236" s="33"/>
      <c r="O236" s="33"/>
      <c r="P236" s="33"/>
      <c r="V236" s="82"/>
      <c r="W236" s="89"/>
    </row>
    <row r="237" spans="14:23" s="30" customFormat="1" ht="18.75" customHeight="1">
      <c r="N237" s="33"/>
      <c r="O237" s="33"/>
      <c r="P237" s="33"/>
      <c r="V237" s="82"/>
      <c r="W237" s="89"/>
    </row>
    <row r="238" spans="14:23" s="30" customFormat="1" ht="18.75" customHeight="1">
      <c r="N238" s="33"/>
      <c r="O238" s="33"/>
      <c r="P238" s="33"/>
      <c r="V238" s="82"/>
      <c r="W238" s="89"/>
    </row>
    <row r="239" spans="14:23" s="30" customFormat="1" ht="18.75" customHeight="1">
      <c r="N239" s="33"/>
      <c r="O239" s="33"/>
      <c r="P239" s="33"/>
      <c r="V239" s="82"/>
      <c r="W239" s="89"/>
    </row>
    <row r="240" spans="14:23" s="30" customFormat="1" ht="18.75" customHeight="1">
      <c r="N240" s="33"/>
      <c r="O240" s="33"/>
      <c r="P240" s="33"/>
      <c r="V240" s="82"/>
      <c r="W240" s="89"/>
    </row>
    <row r="241" spans="14:23" s="30" customFormat="1" ht="18.75" customHeight="1">
      <c r="N241" s="33"/>
      <c r="O241" s="33"/>
      <c r="P241" s="33"/>
      <c r="V241" s="82"/>
      <c r="W241" s="89"/>
    </row>
    <row r="242" spans="14:23" s="30" customFormat="1" ht="18.75" customHeight="1">
      <c r="N242" s="33"/>
      <c r="O242" s="33"/>
      <c r="P242" s="33"/>
      <c r="V242" s="82"/>
      <c r="W242" s="89"/>
    </row>
    <row r="243" spans="14:23" s="30" customFormat="1" ht="18.75" customHeight="1">
      <c r="N243" s="33"/>
      <c r="O243" s="33"/>
      <c r="P243" s="33"/>
      <c r="V243" s="82"/>
      <c r="W243" s="89"/>
    </row>
    <row r="244" spans="14:23" s="30" customFormat="1" ht="18.75" customHeight="1">
      <c r="N244" s="33"/>
      <c r="O244" s="33"/>
      <c r="P244" s="33"/>
      <c r="V244" s="82"/>
      <c r="W244" s="89"/>
    </row>
    <row r="245" spans="14:23" s="30" customFormat="1" ht="18.75" customHeight="1">
      <c r="N245" s="33"/>
      <c r="O245" s="33"/>
      <c r="P245" s="33"/>
      <c r="V245" s="82"/>
      <c r="W245" s="89"/>
    </row>
    <row r="246" spans="14:23" s="30" customFormat="1" ht="18.75" customHeight="1">
      <c r="N246" s="33"/>
      <c r="O246" s="33"/>
      <c r="P246" s="33"/>
      <c r="V246" s="82"/>
      <c r="W246" s="89"/>
    </row>
    <row r="247" spans="14:23" s="30" customFormat="1" ht="18.75" customHeight="1">
      <c r="N247" s="33"/>
      <c r="O247" s="33"/>
      <c r="P247" s="33"/>
      <c r="V247" s="82"/>
      <c r="W247" s="89"/>
    </row>
    <row r="248" spans="14:23" s="30" customFormat="1" ht="18.75" customHeight="1">
      <c r="N248" s="33"/>
      <c r="O248" s="33"/>
      <c r="P248" s="33"/>
      <c r="V248" s="82"/>
      <c r="W248" s="89"/>
    </row>
    <row r="249" spans="14:23" s="30" customFormat="1" ht="18.75" customHeight="1">
      <c r="N249" s="33"/>
      <c r="O249" s="33"/>
      <c r="P249" s="33"/>
      <c r="V249" s="82"/>
      <c r="W249" s="89"/>
    </row>
    <row r="250" spans="14:23" s="30" customFormat="1" ht="18.75" customHeight="1">
      <c r="N250" s="33"/>
      <c r="O250" s="33"/>
      <c r="P250" s="33"/>
      <c r="V250" s="82"/>
      <c r="W250" s="89"/>
    </row>
    <row r="251" spans="14:23" s="30" customFormat="1" ht="18.75" customHeight="1">
      <c r="N251" s="33"/>
      <c r="O251" s="33"/>
      <c r="P251" s="33"/>
      <c r="V251" s="82"/>
      <c r="W251" s="89"/>
    </row>
    <row r="252" spans="14:23" s="30" customFormat="1" ht="18.75" customHeight="1">
      <c r="N252" s="33"/>
      <c r="O252" s="33"/>
      <c r="P252" s="33"/>
      <c r="V252" s="82"/>
      <c r="W252" s="89"/>
    </row>
    <row r="253" spans="14:23" s="30" customFormat="1" ht="18.75" customHeight="1">
      <c r="N253" s="33"/>
      <c r="O253" s="33"/>
      <c r="P253" s="33"/>
      <c r="V253" s="82"/>
      <c r="W253" s="89"/>
    </row>
    <row r="254" spans="14:23" s="30" customFormat="1" ht="18.75" customHeight="1">
      <c r="N254" s="33"/>
      <c r="O254" s="33"/>
      <c r="P254" s="33"/>
      <c r="V254" s="82"/>
      <c r="W254" s="89"/>
    </row>
    <row r="255" spans="14:23" s="30" customFormat="1" ht="18.75" customHeight="1">
      <c r="N255" s="33"/>
      <c r="O255" s="33"/>
      <c r="P255" s="33"/>
      <c r="V255" s="82"/>
      <c r="W255" s="89"/>
    </row>
    <row r="256" spans="14:23" s="30" customFormat="1" ht="18.75" customHeight="1">
      <c r="N256" s="33"/>
      <c r="O256" s="33"/>
      <c r="P256" s="33"/>
      <c r="V256" s="82"/>
      <c r="W256" s="89"/>
    </row>
    <row r="257" spans="14:23" s="30" customFormat="1" ht="18.75" customHeight="1">
      <c r="N257" s="33"/>
      <c r="O257" s="33"/>
      <c r="P257" s="33"/>
      <c r="V257" s="82"/>
      <c r="W257" s="89"/>
    </row>
    <row r="258" spans="14:23" s="30" customFormat="1" ht="18.75" customHeight="1">
      <c r="N258" s="33"/>
      <c r="O258" s="33"/>
      <c r="P258" s="33"/>
      <c r="V258" s="82"/>
      <c r="W258" s="89"/>
    </row>
    <row r="259" spans="14:23" s="30" customFormat="1" ht="18.75" customHeight="1">
      <c r="N259" s="33"/>
      <c r="O259" s="33"/>
      <c r="P259" s="33"/>
      <c r="V259" s="82"/>
      <c r="W259" s="89"/>
    </row>
    <row r="260" spans="14:23" s="30" customFormat="1" ht="18.75" customHeight="1">
      <c r="N260" s="33"/>
      <c r="O260" s="33"/>
      <c r="P260" s="33"/>
      <c r="V260" s="82"/>
      <c r="W260" s="89"/>
    </row>
    <row r="261" spans="14:23" s="30" customFormat="1" ht="18.75" customHeight="1">
      <c r="N261" s="33"/>
      <c r="O261" s="33"/>
      <c r="P261" s="33"/>
      <c r="V261" s="82"/>
      <c r="W261" s="89"/>
    </row>
    <row r="262" spans="14:23" s="30" customFormat="1" ht="18.75" customHeight="1">
      <c r="N262" s="33"/>
      <c r="O262" s="33"/>
      <c r="P262" s="33"/>
      <c r="V262" s="82"/>
      <c r="W262" s="89"/>
    </row>
    <row r="263" spans="14:23" s="30" customFormat="1" ht="18.75" customHeight="1">
      <c r="N263" s="33"/>
      <c r="O263" s="33"/>
      <c r="P263" s="33"/>
      <c r="V263" s="82"/>
      <c r="W263" s="89"/>
    </row>
    <row r="264" spans="14:23" s="30" customFormat="1" ht="18.75" customHeight="1">
      <c r="N264" s="33"/>
      <c r="O264" s="33"/>
      <c r="P264" s="33"/>
      <c r="V264" s="82"/>
      <c r="W264" s="89"/>
    </row>
    <row r="265" spans="14:23" s="30" customFormat="1" ht="18.75" customHeight="1">
      <c r="N265" s="33"/>
      <c r="O265" s="33"/>
      <c r="P265" s="33"/>
      <c r="V265" s="82"/>
      <c r="W265" s="89"/>
    </row>
    <row r="266" spans="14:23" s="30" customFormat="1" ht="18.75" customHeight="1">
      <c r="N266" s="33"/>
      <c r="O266" s="33"/>
      <c r="P266" s="33"/>
      <c r="V266" s="82"/>
      <c r="W266" s="89"/>
    </row>
    <row r="267" spans="14:23" s="30" customFormat="1" ht="18.75" customHeight="1">
      <c r="N267" s="33"/>
      <c r="O267" s="33"/>
      <c r="P267" s="33"/>
      <c r="V267" s="82"/>
      <c r="W267" s="89"/>
    </row>
    <row r="268" spans="14:23" s="30" customFormat="1" ht="18.75" customHeight="1">
      <c r="N268" s="33"/>
      <c r="O268" s="33"/>
      <c r="P268" s="33"/>
      <c r="V268" s="82"/>
      <c r="W268" s="89"/>
    </row>
    <row r="269" spans="14:23" s="30" customFormat="1" ht="18.75" customHeight="1">
      <c r="N269" s="33"/>
      <c r="O269" s="33"/>
      <c r="P269" s="33"/>
      <c r="V269" s="82"/>
      <c r="W269" s="89"/>
    </row>
    <row r="270" spans="14:23" s="30" customFormat="1" ht="18.75" customHeight="1">
      <c r="N270" s="33"/>
      <c r="O270" s="33"/>
      <c r="P270" s="33"/>
      <c r="V270" s="82"/>
      <c r="W270" s="89"/>
    </row>
    <row r="271" spans="14:23" s="30" customFormat="1" ht="18.75" customHeight="1">
      <c r="N271" s="33"/>
      <c r="O271" s="33"/>
      <c r="P271" s="33"/>
      <c r="V271" s="82"/>
      <c r="W271" s="89"/>
    </row>
    <row r="272" spans="14:23" s="30" customFormat="1" ht="18.75" customHeight="1">
      <c r="N272" s="33"/>
      <c r="O272" s="33"/>
      <c r="P272" s="33"/>
      <c r="V272" s="82"/>
      <c r="W272" s="89"/>
    </row>
    <row r="273" spans="14:23" s="30" customFormat="1" ht="18.75" customHeight="1">
      <c r="N273" s="33"/>
      <c r="O273" s="33"/>
      <c r="P273" s="33"/>
      <c r="V273" s="82"/>
      <c r="W273" s="89"/>
    </row>
    <row r="274" spans="14:23" s="30" customFormat="1" ht="18.75" customHeight="1">
      <c r="N274" s="33"/>
      <c r="O274" s="33"/>
      <c r="P274" s="33"/>
      <c r="V274" s="82"/>
      <c r="W274" s="89"/>
    </row>
    <row r="275" spans="14:23" s="30" customFormat="1" ht="18.75" customHeight="1">
      <c r="N275" s="33"/>
      <c r="O275" s="33"/>
      <c r="P275" s="33"/>
      <c r="V275" s="82"/>
      <c r="W275" s="89"/>
    </row>
    <row r="276" spans="14:23" s="30" customFormat="1" ht="18.75" customHeight="1">
      <c r="N276" s="33"/>
      <c r="O276" s="33"/>
      <c r="P276" s="33"/>
      <c r="V276" s="82"/>
      <c r="W276" s="89"/>
    </row>
    <row r="277" spans="14:23" s="30" customFormat="1" ht="18.75" customHeight="1">
      <c r="N277" s="33"/>
      <c r="O277" s="33"/>
      <c r="P277" s="33"/>
      <c r="V277" s="82"/>
      <c r="W277" s="89"/>
    </row>
    <row r="278" spans="14:23" s="30" customFormat="1" ht="18.75" customHeight="1">
      <c r="N278" s="33"/>
      <c r="O278" s="33"/>
      <c r="P278" s="33"/>
      <c r="V278" s="82"/>
      <c r="W278" s="89"/>
    </row>
    <row r="279" spans="14:23" s="30" customFormat="1" ht="18.75" customHeight="1">
      <c r="N279" s="33"/>
      <c r="O279" s="33"/>
      <c r="P279" s="33"/>
      <c r="V279" s="82"/>
      <c r="W279" s="89"/>
    </row>
    <row r="280" spans="14:23" s="30" customFormat="1" ht="18.75" customHeight="1">
      <c r="N280" s="33"/>
      <c r="O280" s="33"/>
      <c r="P280" s="33"/>
      <c r="V280" s="82"/>
      <c r="W280" s="89"/>
    </row>
    <row r="281" spans="14:23" s="30" customFormat="1" ht="18.75" customHeight="1">
      <c r="N281" s="33"/>
      <c r="O281" s="33"/>
      <c r="P281" s="33"/>
      <c r="V281" s="82"/>
      <c r="W281" s="89"/>
    </row>
    <row r="282" spans="14:23" s="30" customFormat="1" ht="18.75" customHeight="1">
      <c r="N282" s="33"/>
      <c r="O282" s="33"/>
      <c r="P282" s="33"/>
      <c r="V282" s="82"/>
      <c r="W282" s="89"/>
    </row>
    <row r="283" spans="14:23" s="30" customFormat="1" ht="18.75" customHeight="1">
      <c r="N283" s="33"/>
      <c r="O283" s="33"/>
      <c r="P283" s="33"/>
      <c r="V283" s="82"/>
      <c r="W283" s="89"/>
    </row>
    <row r="284" spans="14:23" s="30" customFormat="1" ht="18.75" customHeight="1">
      <c r="N284" s="33"/>
      <c r="O284" s="33"/>
      <c r="P284" s="33"/>
      <c r="V284" s="82"/>
      <c r="W284" s="89"/>
    </row>
    <row r="285" spans="14:23" s="30" customFormat="1" ht="18.75" customHeight="1">
      <c r="N285" s="33"/>
      <c r="O285" s="33"/>
      <c r="P285" s="33"/>
      <c r="V285" s="82"/>
      <c r="W285" s="89"/>
    </row>
    <row r="286" spans="14:23" s="30" customFormat="1" ht="18.75" customHeight="1">
      <c r="N286" s="33"/>
      <c r="O286" s="33"/>
      <c r="P286" s="33"/>
      <c r="V286" s="82"/>
      <c r="W286" s="89"/>
    </row>
    <row r="287" spans="14:23" s="30" customFormat="1" ht="18.75" customHeight="1">
      <c r="N287" s="33"/>
      <c r="O287" s="33"/>
      <c r="P287" s="33"/>
      <c r="V287" s="82"/>
      <c r="W287" s="89"/>
    </row>
    <row r="288" spans="14:23" s="30" customFormat="1" ht="18.75" customHeight="1">
      <c r="N288" s="33"/>
      <c r="O288" s="33"/>
      <c r="P288" s="33"/>
      <c r="V288" s="82"/>
      <c r="W288" s="89"/>
    </row>
    <row r="289" spans="14:23" s="30" customFormat="1" ht="18.75" customHeight="1">
      <c r="N289" s="33"/>
      <c r="O289" s="33"/>
      <c r="P289" s="33"/>
      <c r="V289" s="82"/>
      <c r="W289" s="89"/>
    </row>
    <row r="290" spans="14:23" s="30" customFormat="1" ht="18.75" customHeight="1">
      <c r="N290" s="33"/>
      <c r="O290" s="33"/>
      <c r="P290" s="33"/>
      <c r="V290" s="82"/>
      <c r="W290" s="89"/>
    </row>
    <row r="291" spans="14:23" s="30" customFormat="1" ht="18.75" customHeight="1">
      <c r="N291" s="33"/>
      <c r="O291" s="33"/>
      <c r="P291" s="33"/>
      <c r="V291" s="82"/>
      <c r="W291" s="89"/>
    </row>
    <row r="292" spans="14:23" s="30" customFormat="1" ht="18.75" customHeight="1">
      <c r="N292" s="33"/>
      <c r="O292" s="33"/>
      <c r="P292" s="33"/>
      <c r="V292" s="82"/>
      <c r="W292" s="89"/>
    </row>
    <row r="293" spans="14:23" s="30" customFormat="1" ht="18.75" customHeight="1">
      <c r="N293" s="33"/>
      <c r="O293" s="33"/>
      <c r="P293" s="33"/>
      <c r="V293" s="82"/>
      <c r="W293" s="89"/>
    </row>
    <row r="294" spans="14:23" s="30" customFormat="1" ht="18.75" customHeight="1">
      <c r="N294" s="33"/>
      <c r="O294" s="33"/>
      <c r="P294" s="33"/>
      <c r="V294" s="82"/>
      <c r="W294" s="89"/>
    </row>
    <row r="295" spans="14:23" s="30" customFormat="1" ht="18.75" customHeight="1">
      <c r="N295" s="33"/>
      <c r="O295" s="33"/>
      <c r="P295" s="33"/>
      <c r="V295" s="82"/>
      <c r="W295" s="89"/>
    </row>
    <row r="296" spans="14:23" s="30" customFormat="1" ht="18.75" customHeight="1">
      <c r="N296" s="33"/>
      <c r="O296" s="33"/>
      <c r="P296" s="33"/>
      <c r="V296" s="82"/>
      <c r="W296" s="89"/>
    </row>
    <row r="297" spans="14:23" s="30" customFormat="1" ht="18.75" customHeight="1">
      <c r="N297" s="33"/>
      <c r="O297" s="33"/>
      <c r="P297" s="33"/>
      <c r="V297" s="82"/>
      <c r="W297" s="89"/>
    </row>
    <row r="298" spans="14:23" s="30" customFormat="1" ht="18.75" customHeight="1">
      <c r="N298" s="33"/>
      <c r="O298" s="33"/>
      <c r="P298" s="33"/>
      <c r="V298" s="82"/>
      <c r="W298" s="89"/>
    </row>
    <row r="299" spans="14:23" s="30" customFormat="1" ht="18.75" customHeight="1">
      <c r="N299" s="33"/>
      <c r="O299" s="33"/>
      <c r="P299" s="33"/>
      <c r="V299" s="82"/>
      <c r="W299" s="89"/>
    </row>
    <row r="300" spans="14:23" s="30" customFormat="1" ht="18.75" customHeight="1">
      <c r="N300" s="33"/>
      <c r="O300" s="33"/>
      <c r="P300" s="33"/>
      <c r="V300" s="82"/>
      <c r="W300" s="89"/>
    </row>
    <row r="301" spans="14:23" s="30" customFormat="1" ht="18.75" customHeight="1">
      <c r="N301" s="33"/>
      <c r="O301" s="33"/>
      <c r="P301" s="33"/>
      <c r="V301" s="82"/>
      <c r="W301" s="89"/>
    </row>
    <row r="302" spans="14:23" s="30" customFormat="1" ht="18.75" customHeight="1">
      <c r="N302" s="33"/>
      <c r="O302" s="33"/>
      <c r="P302" s="33"/>
      <c r="V302" s="82"/>
      <c r="W302" s="89"/>
    </row>
    <row r="303" spans="14:23" s="30" customFormat="1" ht="18.75" customHeight="1">
      <c r="N303" s="33"/>
      <c r="O303" s="33"/>
      <c r="P303" s="33"/>
      <c r="V303" s="82"/>
      <c r="W303" s="89"/>
    </row>
    <row r="304" spans="14:23" s="30" customFormat="1" ht="18.75" customHeight="1">
      <c r="N304" s="33"/>
      <c r="O304" s="33"/>
      <c r="P304" s="33"/>
      <c r="V304" s="82"/>
      <c r="W304" s="89"/>
    </row>
    <row r="305" spans="14:23" s="30" customFormat="1" ht="18.75" customHeight="1">
      <c r="N305" s="33"/>
      <c r="O305" s="33"/>
      <c r="P305" s="33"/>
      <c r="V305" s="82"/>
      <c r="W305" s="89"/>
    </row>
    <row r="306" spans="14:23" s="30" customFormat="1" ht="18.75" customHeight="1">
      <c r="N306" s="33"/>
      <c r="O306" s="33"/>
      <c r="P306" s="33"/>
      <c r="V306" s="82"/>
      <c r="W306" s="89"/>
    </row>
    <row r="307" spans="14:23" s="30" customFormat="1" ht="18.75" customHeight="1">
      <c r="N307" s="33"/>
      <c r="O307" s="33"/>
      <c r="P307" s="33"/>
      <c r="V307" s="82"/>
      <c r="W307" s="89"/>
    </row>
    <row r="308" spans="14:23" s="30" customFormat="1" ht="18.75" customHeight="1">
      <c r="N308" s="33"/>
      <c r="O308" s="33"/>
      <c r="P308" s="33"/>
      <c r="V308" s="82"/>
      <c r="W308" s="89"/>
    </row>
    <row r="309" spans="14:23" s="30" customFormat="1" ht="18.75" customHeight="1">
      <c r="N309" s="33"/>
      <c r="O309" s="33"/>
      <c r="P309" s="33"/>
      <c r="V309" s="82"/>
      <c r="W309" s="89"/>
    </row>
    <row r="310" spans="14:23" s="30" customFormat="1" ht="18.75" customHeight="1">
      <c r="N310" s="33"/>
      <c r="O310" s="33"/>
      <c r="P310" s="33"/>
      <c r="V310" s="82"/>
      <c r="W310" s="89"/>
    </row>
    <row r="311" spans="14:23" s="30" customFormat="1" ht="18.75" customHeight="1">
      <c r="N311" s="33"/>
      <c r="O311" s="33"/>
      <c r="P311" s="33"/>
      <c r="V311" s="82"/>
      <c r="W311" s="89"/>
    </row>
    <row r="312" spans="14:23" s="30" customFormat="1" ht="18.75" customHeight="1">
      <c r="N312" s="33"/>
      <c r="O312" s="33"/>
      <c r="P312" s="33"/>
      <c r="V312" s="82"/>
      <c r="W312" s="89"/>
    </row>
    <row r="313" spans="14:23" s="30" customFormat="1" ht="18.75" customHeight="1">
      <c r="N313" s="33"/>
      <c r="O313" s="33"/>
      <c r="P313" s="33"/>
      <c r="V313" s="82"/>
      <c r="W313" s="89"/>
    </row>
    <row r="314" spans="14:23" s="30" customFormat="1" ht="18.75" customHeight="1">
      <c r="N314" s="33"/>
      <c r="O314" s="33"/>
      <c r="P314" s="33"/>
      <c r="V314" s="82"/>
      <c r="W314" s="89"/>
    </row>
    <row r="315" spans="14:23" s="30" customFormat="1" ht="18.75" customHeight="1">
      <c r="N315" s="33"/>
      <c r="O315" s="33"/>
      <c r="P315" s="33"/>
      <c r="V315" s="82"/>
      <c r="W315" s="89"/>
    </row>
    <row r="316" spans="14:23" s="30" customFormat="1" ht="18.75" customHeight="1">
      <c r="N316" s="33"/>
      <c r="O316" s="33"/>
      <c r="P316" s="33"/>
      <c r="V316" s="82"/>
      <c r="W316" s="89"/>
    </row>
    <row r="317" spans="14:23" s="30" customFormat="1" ht="18.75" customHeight="1">
      <c r="N317" s="33"/>
      <c r="O317" s="33"/>
      <c r="P317" s="33"/>
      <c r="V317" s="82"/>
      <c r="W317" s="89"/>
    </row>
    <row r="318" spans="14:23" s="30" customFormat="1" ht="18.75" customHeight="1">
      <c r="N318" s="33"/>
      <c r="O318" s="33"/>
      <c r="P318" s="33"/>
      <c r="V318" s="82"/>
      <c r="W318" s="89"/>
    </row>
    <row r="319" spans="14:23" s="30" customFormat="1" ht="18.75" customHeight="1">
      <c r="N319" s="33"/>
      <c r="O319" s="33"/>
      <c r="P319" s="33"/>
      <c r="V319" s="82"/>
      <c r="W319" s="89"/>
    </row>
    <row r="320" spans="14:23" s="30" customFormat="1" ht="18.75" customHeight="1">
      <c r="N320" s="33"/>
      <c r="O320" s="33"/>
      <c r="P320" s="33"/>
      <c r="V320" s="82"/>
      <c r="W320" s="89"/>
    </row>
    <row r="321" spans="14:23" s="30" customFormat="1" ht="18.75" customHeight="1">
      <c r="N321" s="33"/>
      <c r="O321" s="33"/>
      <c r="P321" s="33"/>
      <c r="V321" s="82"/>
      <c r="W321" s="89"/>
    </row>
    <row r="322" spans="14:23" s="30" customFormat="1" ht="18.75" customHeight="1">
      <c r="N322" s="33"/>
      <c r="O322" s="33"/>
      <c r="P322" s="33"/>
      <c r="V322" s="82"/>
      <c r="W322" s="89"/>
    </row>
    <row r="323" spans="14:23" s="30" customFormat="1" ht="18.75" customHeight="1">
      <c r="N323" s="33"/>
      <c r="O323" s="33"/>
      <c r="P323" s="33"/>
      <c r="V323" s="82"/>
      <c r="W323" s="89"/>
    </row>
    <row r="324" spans="14:23" s="30" customFormat="1" ht="18.75" customHeight="1">
      <c r="N324" s="33"/>
      <c r="O324" s="33"/>
      <c r="P324" s="33"/>
      <c r="V324" s="82"/>
      <c r="W324" s="89"/>
    </row>
    <row r="325" spans="14:23" s="30" customFormat="1" ht="18.75" customHeight="1">
      <c r="N325" s="33"/>
      <c r="O325" s="33"/>
      <c r="P325" s="33"/>
      <c r="V325" s="82"/>
      <c r="W325" s="89"/>
    </row>
    <row r="326" spans="14:23" s="30" customFormat="1" ht="18.75" customHeight="1">
      <c r="N326" s="33"/>
      <c r="O326" s="33"/>
      <c r="P326" s="33"/>
      <c r="V326" s="82"/>
      <c r="W326" s="89"/>
    </row>
    <row r="327" spans="14:23" s="30" customFormat="1" ht="18.75" customHeight="1">
      <c r="N327" s="33"/>
      <c r="O327" s="33"/>
      <c r="P327" s="33"/>
      <c r="V327" s="82"/>
      <c r="W327" s="89"/>
    </row>
    <row r="328" spans="14:23" s="30" customFormat="1" ht="18.75" customHeight="1">
      <c r="N328" s="33"/>
      <c r="O328" s="33"/>
      <c r="P328" s="33"/>
      <c r="V328" s="82"/>
      <c r="W328" s="89"/>
    </row>
    <row r="329" spans="14:23" s="30" customFormat="1" ht="18.75" customHeight="1">
      <c r="N329" s="33"/>
      <c r="O329" s="33"/>
      <c r="P329" s="33"/>
      <c r="V329" s="82"/>
      <c r="W329" s="89"/>
    </row>
    <row r="330" spans="14:23" s="30" customFormat="1" ht="18.75" customHeight="1">
      <c r="N330" s="33"/>
      <c r="O330" s="33"/>
      <c r="P330" s="33"/>
      <c r="V330" s="82"/>
      <c r="W330" s="89"/>
    </row>
    <row r="331" spans="14:23" s="30" customFormat="1" ht="18.75" customHeight="1">
      <c r="N331" s="33"/>
      <c r="O331" s="33"/>
      <c r="P331" s="33"/>
      <c r="V331" s="82"/>
      <c r="W331" s="89"/>
    </row>
    <row r="332" spans="14:23" s="30" customFormat="1" ht="18.75" customHeight="1">
      <c r="N332" s="33"/>
      <c r="O332" s="33"/>
      <c r="P332" s="33"/>
      <c r="V332" s="82"/>
      <c r="W332" s="89"/>
    </row>
    <row r="333" spans="14:23" s="30" customFormat="1" ht="18.75" customHeight="1">
      <c r="N333" s="33"/>
      <c r="O333" s="33"/>
      <c r="P333" s="33"/>
      <c r="V333" s="82"/>
      <c r="W333" s="89"/>
    </row>
    <row r="334" spans="14:23" s="30" customFormat="1" ht="18.75" customHeight="1">
      <c r="N334" s="33"/>
      <c r="O334" s="33"/>
      <c r="P334" s="33"/>
      <c r="V334" s="82"/>
      <c r="W334" s="89"/>
    </row>
    <row r="335" spans="14:23" s="30" customFormat="1" ht="18.75" customHeight="1">
      <c r="N335" s="33"/>
      <c r="O335" s="33"/>
      <c r="P335" s="33"/>
      <c r="V335" s="82"/>
      <c r="W335" s="89"/>
    </row>
    <row r="336" spans="14:23" s="30" customFormat="1" ht="18.75" customHeight="1">
      <c r="N336" s="33"/>
      <c r="O336" s="33"/>
      <c r="P336" s="33"/>
      <c r="V336" s="82"/>
      <c r="W336" s="89"/>
    </row>
    <row r="337" spans="14:23" s="30" customFormat="1" ht="18.75" customHeight="1">
      <c r="N337" s="33"/>
      <c r="O337" s="33"/>
      <c r="P337" s="33"/>
      <c r="V337" s="82"/>
      <c r="W337" s="89"/>
    </row>
    <row r="338" spans="14:23" s="30" customFormat="1" ht="18.75" customHeight="1">
      <c r="N338" s="33"/>
      <c r="O338" s="33"/>
      <c r="P338" s="33"/>
      <c r="V338" s="82"/>
      <c r="W338" s="89"/>
    </row>
    <row r="339" spans="14:23" s="30" customFormat="1" ht="18.75" customHeight="1">
      <c r="N339" s="33"/>
      <c r="O339" s="33"/>
      <c r="P339" s="33"/>
      <c r="V339" s="82"/>
      <c r="W339" s="89"/>
    </row>
    <row r="340" spans="14:23" s="30" customFormat="1" ht="18.75" customHeight="1">
      <c r="N340" s="33"/>
      <c r="O340" s="33"/>
      <c r="P340" s="33"/>
      <c r="V340" s="82"/>
      <c r="W340" s="89"/>
    </row>
    <row r="341" spans="14:23" s="30" customFormat="1" ht="18.75" customHeight="1">
      <c r="N341" s="33"/>
      <c r="O341" s="33"/>
      <c r="P341" s="33"/>
      <c r="V341" s="82"/>
      <c r="W341" s="89"/>
    </row>
    <row r="342" spans="14:23" s="30" customFormat="1" ht="18.75" customHeight="1">
      <c r="N342" s="33"/>
      <c r="O342" s="33"/>
      <c r="P342" s="33"/>
      <c r="V342" s="82"/>
      <c r="W342" s="89"/>
    </row>
    <row r="343" spans="14:23" s="30" customFormat="1" ht="18.75" customHeight="1">
      <c r="N343" s="33"/>
      <c r="O343" s="33"/>
      <c r="P343" s="33"/>
      <c r="V343" s="82"/>
      <c r="W343" s="89"/>
    </row>
    <row r="344" spans="14:23" s="30" customFormat="1" ht="18.75" customHeight="1">
      <c r="N344" s="33"/>
      <c r="O344" s="33"/>
      <c r="P344" s="33"/>
      <c r="V344" s="82"/>
      <c r="W344" s="89"/>
    </row>
    <row r="345" spans="14:23" s="30" customFormat="1" ht="18.75" customHeight="1">
      <c r="N345" s="33"/>
      <c r="O345" s="33"/>
      <c r="P345" s="33"/>
      <c r="V345" s="82"/>
      <c r="W345" s="89"/>
    </row>
    <row r="346" spans="14:23" s="30" customFormat="1" ht="18.75" customHeight="1">
      <c r="N346" s="33"/>
      <c r="O346" s="33"/>
      <c r="P346" s="33"/>
      <c r="V346" s="82"/>
      <c r="W346" s="89"/>
    </row>
    <row r="347" spans="14:23" s="30" customFormat="1" ht="18.75" customHeight="1">
      <c r="N347" s="33"/>
      <c r="O347" s="33"/>
      <c r="P347" s="33"/>
      <c r="V347" s="82"/>
      <c r="W347" s="89"/>
    </row>
    <row r="348" spans="14:23" s="30" customFormat="1" ht="18.75" customHeight="1">
      <c r="N348" s="33"/>
      <c r="O348" s="33"/>
      <c r="P348" s="33"/>
      <c r="V348" s="82"/>
      <c r="W348" s="89"/>
    </row>
    <row r="349" spans="14:23" s="30" customFormat="1" ht="18.75" customHeight="1">
      <c r="N349" s="33"/>
      <c r="O349" s="33"/>
      <c r="P349" s="33"/>
      <c r="V349" s="82"/>
      <c r="W349" s="89"/>
    </row>
    <row r="350" spans="14:23" s="30" customFormat="1" ht="18.75" customHeight="1">
      <c r="N350" s="33"/>
      <c r="O350" s="33"/>
      <c r="P350" s="33"/>
      <c r="V350" s="82"/>
      <c r="W350" s="89"/>
    </row>
    <row r="351" spans="14:23" s="30" customFormat="1" ht="18.75" customHeight="1">
      <c r="N351" s="33"/>
      <c r="O351" s="33"/>
      <c r="P351" s="33"/>
      <c r="V351" s="82"/>
      <c r="W351" s="89"/>
    </row>
    <row r="352" spans="14:23" s="30" customFormat="1" ht="18.75" customHeight="1">
      <c r="N352" s="33"/>
      <c r="O352" s="33"/>
      <c r="P352" s="33"/>
      <c r="V352" s="82"/>
      <c r="W352" s="89"/>
    </row>
    <row r="353" spans="14:23" s="30" customFormat="1" ht="18.75" customHeight="1">
      <c r="N353" s="33"/>
      <c r="O353" s="33"/>
      <c r="P353" s="33"/>
      <c r="V353" s="82"/>
      <c r="W353" s="89"/>
    </row>
    <row r="354" spans="14:23" s="30" customFormat="1" ht="18.75" customHeight="1">
      <c r="N354" s="33"/>
      <c r="O354" s="33"/>
      <c r="P354" s="33"/>
      <c r="V354" s="82"/>
      <c r="W354" s="89"/>
    </row>
    <row r="355" spans="14:23" s="30" customFormat="1" ht="18.75" customHeight="1">
      <c r="N355" s="33"/>
      <c r="O355" s="33"/>
      <c r="P355" s="33"/>
      <c r="V355" s="82"/>
      <c r="W355" s="89"/>
    </row>
    <row r="356" spans="14:23" s="30" customFormat="1" ht="18.75" customHeight="1">
      <c r="N356" s="33"/>
      <c r="O356" s="33"/>
      <c r="P356" s="33"/>
      <c r="V356" s="82"/>
      <c r="W356" s="89"/>
    </row>
    <row r="357" spans="14:23" s="30" customFormat="1" ht="18.75" customHeight="1">
      <c r="N357" s="33"/>
      <c r="O357" s="33"/>
      <c r="P357" s="33"/>
      <c r="V357" s="82"/>
      <c r="W357" s="89"/>
    </row>
    <row r="358" spans="14:23" s="30" customFormat="1" ht="18.75" customHeight="1">
      <c r="N358" s="33"/>
      <c r="O358" s="33"/>
      <c r="P358" s="33"/>
      <c r="V358" s="82"/>
      <c r="W358" s="89"/>
    </row>
    <row r="359" spans="14:23" s="30" customFormat="1" ht="18.75" customHeight="1">
      <c r="N359" s="33"/>
      <c r="O359" s="33"/>
      <c r="P359" s="33"/>
      <c r="V359" s="82"/>
      <c r="W359" s="89"/>
    </row>
    <row r="360" spans="14:23" s="30" customFormat="1" ht="18.75" customHeight="1">
      <c r="N360" s="33"/>
      <c r="O360" s="33"/>
      <c r="P360" s="33"/>
      <c r="V360" s="82"/>
      <c r="W360" s="89"/>
    </row>
    <row r="361" spans="14:23" s="30" customFormat="1" ht="18.75" customHeight="1">
      <c r="N361" s="33"/>
      <c r="O361" s="33"/>
      <c r="P361" s="33"/>
      <c r="V361" s="82"/>
      <c r="W361" s="89"/>
    </row>
    <row r="362" spans="14:23" s="30" customFormat="1" ht="18.75" customHeight="1">
      <c r="N362" s="33"/>
      <c r="O362" s="33"/>
      <c r="P362" s="33"/>
      <c r="V362" s="82"/>
      <c r="W362" s="89"/>
    </row>
    <row r="363" spans="14:23" s="30" customFormat="1" ht="18.75" customHeight="1">
      <c r="N363" s="33"/>
      <c r="O363" s="33"/>
      <c r="P363" s="33"/>
      <c r="V363" s="82"/>
      <c r="W363" s="89"/>
    </row>
    <row r="364" spans="14:23" s="30" customFormat="1" ht="18.75" customHeight="1">
      <c r="N364" s="33"/>
      <c r="O364" s="33"/>
      <c r="P364" s="33"/>
      <c r="V364" s="82"/>
      <c r="W364" s="89"/>
    </row>
    <row r="365" spans="14:23" s="30" customFormat="1" ht="18.75" customHeight="1">
      <c r="N365" s="33"/>
      <c r="O365" s="33"/>
      <c r="P365" s="33"/>
      <c r="V365" s="82"/>
      <c r="W365" s="89"/>
    </row>
    <row r="366" spans="14:23" s="30" customFormat="1" ht="18.75" customHeight="1">
      <c r="N366" s="33"/>
      <c r="O366" s="33"/>
      <c r="P366" s="33"/>
      <c r="V366" s="82"/>
      <c r="W366" s="89"/>
    </row>
    <row r="367" spans="14:23" s="30" customFormat="1" ht="18.75" customHeight="1">
      <c r="N367" s="33"/>
      <c r="O367" s="33"/>
      <c r="P367" s="33"/>
      <c r="V367" s="82"/>
      <c r="W367" s="89"/>
    </row>
    <row r="368" spans="14:23" s="30" customFormat="1" ht="18.75" customHeight="1">
      <c r="N368" s="33"/>
      <c r="O368" s="33"/>
      <c r="P368" s="33"/>
      <c r="V368" s="82"/>
      <c r="W368" s="89"/>
    </row>
    <row r="369" spans="14:23" s="30" customFormat="1" ht="18.75" customHeight="1">
      <c r="N369" s="33"/>
      <c r="O369" s="33"/>
      <c r="P369" s="33"/>
      <c r="V369" s="82"/>
      <c r="W369" s="89"/>
    </row>
    <row r="370" spans="14:23" s="30" customFormat="1" ht="18.75" customHeight="1">
      <c r="N370" s="33"/>
      <c r="O370" s="33"/>
      <c r="P370" s="33"/>
      <c r="V370" s="82"/>
      <c r="W370" s="89"/>
    </row>
    <row r="371" spans="14:23" s="30" customFormat="1" ht="18.75" customHeight="1">
      <c r="N371" s="33"/>
      <c r="O371" s="33"/>
      <c r="P371" s="33"/>
      <c r="V371" s="82"/>
      <c r="W371" s="89"/>
    </row>
    <row r="372" spans="14:23" s="30" customFormat="1" ht="18.75" customHeight="1">
      <c r="N372" s="33"/>
      <c r="O372" s="33"/>
      <c r="P372" s="33"/>
      <c r="V372" s="82"/>
      <c r="W372" s="89"/>
    </row>
    <row r="373" spans="14:23" s="30" customFormat="1" ht="18.75" customHeight="1">
      <c r="N373" s="33"/>
      <c r="O373" s="33"/>
      <c r="P373" s="33"/>
      <c r="V373" s="82"/>
      <c r="W373" s="89"/>
    </row>
    <row r="374" spans="14:23" s="30" customFormat="1" ht="18.75" customHeight="1">
      <c r="N374" s="33"/>
      <c r="O374" s="33"/>
      <c r="P374" s="33"/>
      <c r="V374" s="82"/>
      <c r="W374" s="89"/>
    </row>
    <row r="375" spans="14:23" s="30" customFormat="1" ht="18.75" customHeight="1">
      <c r="N375" s="33"/>
      <c r="O375" s="33"/>
      <c r="P375" s="33"/>
      <c r="V375" s="82"/>
      <c r="W375" s="89"/>
    </row>
    <row r="376" spans="14:23" s="30" customFormat="1" ht="18.75" customHeight="1">
      <c r="N376" s="33"/>
      <c r="O376" s="33"/>
      <c r="P376" s="33"/>
      <c r="V376" s="82"/>
      <c r="W376" s="89"/>
    </row>
    <row r="377" spans="14:23" s="30" customFormat="1" ht="18.75" customHeight="1">
      <c r="N377" s="33"/>
      <c r="O377" s="33"/>
      <c r="P377" s="33"/>
      <c r="V377" s="82"/>
      <c r="W377" s="89"/>
    </row>
    <row r="378" spans="14:23" s="30" customFormat="1" ht="18.75" customHeight="1">
      <c r="N378" s="33"/>
      <c r="O378" s="33"/>
      <c r="P378" s="33"/>
      <c r="V378" s="82"/>
      <c r="W378" s="89"/>
    </row>
    <row r="379" spans="14:23" s="30" customFormat="1" ht="18.75" customHeight="1">
      <c r="N379" s="33"/>
      <c r="O379" s="33"/>
      <c r="P379" s="33"/>
      <c r="V379" s="82"/>
      <c r="W379" s="89"/>
    </row>
    <row r="380" spans="14:23" s="30" customFormat="1" ht="18.75" customHeight="1">
      <c r="N380" s="33"/>
      <c r="O380" s="33"/>
      <c r="P380" s="33"/>
      <c r="V380" s="82"/>
      <c r="W380" s="89"/>
    </row>
    <row r="381" spans="14:23" s="30" customFormat="1" ht="18.75" customHeight="1">
      <c r="N381" s="33"/>
      <c r="O381" s="33"/>
      <c r="P381" s="33"/>
      <c r="V381" s="82"/>
      <c r="W381" s="89"/>
    </row>
    <row r="382" spans="14:23" s="30" customFormat="1" ht="18.75" customHeight="1">
      <c r="N382" s="33"/>
      <c r="O382" s="33"/>
      <c r="P382" s="33"/>
      <c r="V382" s="82"/>
      <c r="W382" s="89"/>
    </row>
    <row r="383" spans="14:23" s="30" customFormat="1" ht="18.75" customHeight="1">
      <c r="N383" s="33"/>
      <c r="O383" s="33"/>
      <c r="P383" s="33"/>
      <c r="V383" s="82"/>
      <c r="W383" s="89"/>
    </row>
    <row r="384" spans="14:23" s="30" customFormat="1" ht="18.75" customHeight="1">
      <c r="N384" s="33"/>
      <c r="O384" s="33"/>
      <c r="P384" s="33"/>
      <c r="V384" s="82"/>
      <c r="W384" s="89"/>
    </row>
    <row r="385" spans="14:23" s="30" customFormat="1" ht="18.75" customHeight="1">
      <c r="N385" s="33"/>
      <c r="O385" s="33"/>
      <c r="P385" s="33"/>
      <c r="V385" s="82"/>
      <c r="W385" s="89"/>
    </row>
    <row r="386" spans="14:23" s="30" customFormat="1" ht="18.75" customHeight="1">
      <c r="N386" s="33"/>
      <c r="O386" s="33"/>
      <c r="P386" s="33"/>
      <c r="V386" s="82"/>
      <c r="W386" s="89"/>
    </row>
    <row r="387" spans="14:23" s="30" customFormat="1" ht="18.75" customHeight="1">
      <c r="N387" s="33"/>
      <c r="O387" s="33"/>
      <c r="P387" s="33"/>
      <c r="V387" s="82"/>
      <c r="W387" s="89"/>
    </row>
    <row r="388" spans="14:23" s="30" customFormat="1" ht="18.75" customHeight="1">
      <c r="N388" s="33"/>
      <c r="O388" s="33"/>
      <c r="P388" s="33"/>
      <c r="V388" s="82"/>
      <c r="W388" s="89"/>
    </row>
    <row r="389" spans="14:23" s="30" customFormat="1" ht="18.75" customHeight="1">
      <c r="N389" s="33"/>
      <c r="O389" s="33"/>
      <c r="P389" s="33"/>
      <c r="V389" s="82"/>
      <c r="W389" s="89"/>
    </row>
    <row r="390" spans="14:23" s="30" customFormat="1" ht="18.75" customHeight="1">
      <c r="N390" s="33"/>
      <c r="O390" s="33"/>
      <c r="P390" s="33"/>
      <c r="V390" s="82"/>
      <c r="W390" s="89"/>
    </row>
    <row r="391" spans="14:23" s="30" customFormat="1" ht="18.75" customHeight="1">
      <c r="N391" s="33"/>
      <c r="O391" s="33"/>
      <c r="P391" s="33"/>
      <c r="V391" s="82"/>
      <c r="W391" s="89"/>
    </row>
    <row r="392" spans="14:23" s="30" customFormat="1" ht="18.75" customHeight="1">
      <c r="N392" s="33"/>
      <c r="O392" s="33"/>
      <c r="P392" s="33"/>
      <c r="V392" s="82"/>
      <c r="W392" s="89"/>
    </row>
    <row r="393" spans="14:23" s="30" customFormat="1" ht="18.75" customHeight="1">
      <c r="N393" s="33"/>
      <c r="O393" s="33"/>
      <c r="P393" s="33"/>
      <c r="V393" s="82"/>
      <c r="W393" s="89"/>
    </row>
    <row r="394" spans="14:23" s="30" customFormat="1" ht="18.75" customHeight="1">
      <c r="N394" s="33"/>
      <c r="O394" s="33"/>
      <c r="P394" s="33"/>
      <c r="V394" s="82"/>
      <c r="W394" s="89"/>
    </row>
    <row r="395" spans="14:23" s="30" customFormat="1" ht="18.75" customHeight="1">
      <c r="N395" s="33"/>
      <c r="O395" s="33"/>
      <c r="P395" s="33"/>
      <c r="V395" s="82"/>
      <c r="W395" s="89"/>
    </row>
    <row r="396" spans="14:23" s="30" customFormat="1" ht="18.75" customHeight="1">
      <c r="N396" s="33"/>
      <c r="O396" s="33"/>
      <c r="P396" s="33"/>
      <c r="V396" s="82"/>
      <c r="W396" s="89"/>
    </row>
    <row r="397" spans="14:23" s="30" customFormat="1" ht="18.75" customHeight="1">
      <c r="N397" s="33"/>
      <c r="O397" s="33"/>
      <c r="P397" s="33"/>
      <c r="V397" s="82"/>
      <c r="W397" s="89"/>
    </row>
    <row r="398" spans="14:23" s="30" customFormat="1" ht="18.75" customHeight="1">
      <c r="N398" s="33"/>
      <c r="O398" s="33"/>
      <c r="P398" s="33"/>
      <c r="V398" s="82"/>
      <c r="W398" s="89"/>
    </row>
    <row r="399" spans="14:23" s="30" customFormat="1" ht="18.75" customHeight="1">
      <c r="N399" s="33"/>
      <c r="O399" s="33"/>
      <c r="P399" s="33"/>
      <c r="V399" s="82"/>
      <c r="W399" s="89"/>
    </row>
    <row r="400" spans="14:23" s="30" customFormat="1" ht="18.75" customHeight="1">
      <c r="N400" s="33"/>
      <c r="O400" s="33"/>
      <c r="P400" s="33"/>
      <c r="V400" s="82"/>
      <c r="W400" s="89"/>
    </row>
    <row r="401" spans="14:23" s="30" customFormat="1" ht="18.75" customHeight="1">
      <c r="N401" s="33"/>
      <c r="O401" s="33"/>
      <c r="P401" s="33"/>
      <c r="V401" s="82"/>
      <c r="W401" s="89"/>
    </row>
    <row r="402" spans="14:23" s="30" customFormat="1" ht="18.75" customHeight="1">
      <c r="N402" s="33"/>
      <c r="O402" s="33"/>
      <c r="P402" s="33"/>
      <c r="V402" s="82"/>
      <c r="W402" s="89"/>
    </row>
    <row r="403" spans="14:23" s="30" customFormat="1" ht="18.75" customHeight="1">
      <c r="N403" s="33"/>
      <c r="O403" s="33"/>
      <c r="P403" s="33"/>
      <c r="V403" s="82"/>
      <c r="W403" s="89"/>
    </row>
    <row r="404" spans="14:23" s="30" customFormat="1" ht="18.75" customHeight="1">
      <c r="N404" s="33"/>
      <c r="O404" s="33"/>
      <c r="P404" s="33"/>
      <c r="V404" s="82"/>
      <c r="W404" s="89"/>
    </row>
    <row r="405" spans="14:23" s="30" customFormat="1" ht="18.75" customHeight="1">
      <c r="N405" s="33"/>
      <c r="O405" s="33"/>
      <c r="P405" s="33"/>
      <c r="V405" s="82"/>
      <c r="W405" s="89"/>
    </row>
    <row r="406" spans="14:23" s="30" customFormat="1" ht="18.75" customHeight="1">
      <c r="N406" s="33"/>
      <c r="O406" s="33"/>
      <c r="P406" s="33"/>
      <c r="V406" s="82"/>
      <c r="W406" s="89"/>
    </row>
    <row r="407" spans="14:23" s="30" customFormat="1" ht="18.75" customHeight="1">
      <c r="N407" s="33"/>
      <c r="O407" s="33"/>
      <c r="P407" s="33"/>
      <c r="V407" s="82"/>
      <c r="W407" s="89"/>
    </row>
    <row r="408" spans="14:23" s="30" customFormat="1" ht="18.75" customHeight="1">
      <c r="N408" s="33"/>
      <c r="O408" s="33"/>
      <c r="P408" s="33"/>
      <c r="V408" s="82"/>
      <c r="W408" s="89"/>
    </row>
    <row r="409" spans="14:23" s="30" customFormat="1" ht="18.75" customHeight="1">
      <c r="N409" s="33"/>
      <c r="O409" s="33"/>
      <c r="P409" s="33"/>
      <c r="V409" s="82"/>
      <c r="W409" s="89"/>
    </row>
    <row r="410" spans="14:23" s="30" customFormat="1" ht="18.75" customHeight="1">
      <c r="N410" s="33"/>
      <c r="O410" s="33"/>
      <c r="P410" s="33"/>
      <c r="V410" s="82"/>
      <c r="W410" s="89"/>
    </row>
    <row r="411" spans="14:23" s="30" customFormat="1" ht="18.75" customHeight="1">
      <c r="N411" s="33"/>
      <c r="O411" s="33"/>
      <c r="P411" s="33"/>
      <c r="V411" s="82"/>
      <c r="W411" s="89"/>
    </row>
    <row r="412" spans="14:23" s="30" customFormat="1" ht="18.75" customHeight="1">
      <c r="N412" s="33"/>
      <c r="O412" s="33"/>
      <c r="P412" s="33"/>
      <c r="V412" s="82"/>
      <c r="W412" s="89"/>
    </row>
    <row r="413" spans="14:23" s="30" customFormat="1" ht="18.75" customHeight="1">
      <c r="N413" s="33"/>
      <c r="O413" s="33"/>
      <c r="P413" s="33"/>
      <c r="V413" s="82"/>
      <c r="W413" s="89"/>
    </row>
    <row r="414" spans="14:23" s="30" customFormat="1" ht="18.75" customHeight="1">
      <c r="N414" s="33"/>
      <c r="O414" s="33"/>
      <c r="P414" s="33"/>
      <c r="V414" s="82"/>
      <c r="W414" s="89"/>
    </row>
    <row r="415" spans="14:23" s="30" customFormat="1" ht="18.75" customHeight="1">
      <c r="N415" s="33"/>
      <c r="O415" s="33"/>
      <c r="P415" s="33"/>
      <c r="V415" s="82"/>
      <c r="W415" s="89"/>
    </row>
    <row r="416" spans="14:23" s="30" customFormat="1" ht="18.75" customHeight="1">
      <c r="N416" s="33"/>
      <c r="O416" s="33"/>
      <c r="P416" s="33"/>
      <c r="V416" s="82"/>
      <c r="W416" s="89"/>
    </row>
    <row r="417" spans="14:23" s="30" customFormat="1" ht="18.75" customHeight="1">
      <c r="N417" s="33"/>
      <c r="O417" s="33"/>
      <c r="P417" s="33"/>
      <c r="V417" s="82"/>
      <c r="W417" s="89"/>
    </row>
    <row r="418" spans="14:23" s="30" customFormat="1" ht="18.75" customHeight="1">
      <c r="N418" s="33"/>
      <c r="O418" s="33"/>
      <c r="P418" s="33"/>
      <c r="V418" s="82"/>
      <c r="W418" s="89"/>
    </row>
    <row r="419" spans="14:23" s="30" customFormat="1" ht="18.75" customHeight="1">
      <c r="N419" s="33"/>
      <c r="O419" s="33"/>
      <c r="P419" s="33"/>
      <c r="V419" s="82"/>
      <c r="W419" s="89"/>
    </row>
    <row r="420" spans="14:23" s="30" customFormat="1" ht="18.75" customHeight="1">
      <c r="N420" s="33"/>
      <c r="O420" s="33"/>
      <c r="P420" s="33"/>
      <c r="V420" s="82"/>
      <c r="W420" s="89"/>
    </row>
    <row r="421" spans="14:23" s="30" customFormat="1" ht="18.75" customHeight="1">
      <c r="N421" s="33"/>
      <c r="O421" s="33"/>
      <c r="P421" s="33"/>
      <c r="V421" s="82"/>
      <c r="W421" s="89"/>
    </row>
    <row r="422" spans="14:23" s="30" customFormat="1" ht="18.75" customHeight="1">
      <c r="N422" s="33"/>
      <c r="O422" s="33"/>
      <c r="P422" s="33"/>
      <c r="V422" s="82"/>
      <c r="W422" s="89"/>
    </row>
    <row r="423" spans="14:23" s="30" customFormat="1" ht="18.75" customHeight="1">
      <c r="N423" s="33"/>
      <c r="O423" s="33"/>
      <c r="P423" s="33"/>
      <c r="V423" s="82"/>
      <c r="W423" s="89"/>
    </row>
    <row r="424" spans="14:23" s="30" customFormat="1" ht="18.75" customHeight="1">
      <c r="N424" s="33"/>
      <c r="O424" s="33"/>
      <c r="P424" s="33"/>
      <c r="V424" s="82"/>
      <c r="W424" s="89"/>
    </row>
    <row r="425" spans="14:23" s="30" customFormat="1" ht="18.75" customHeight="1">
      <c r="N425" s="33"/>
      <c r="O425" s="33"/>
      <c r="P425" s="33"/>
      <c r="V425" s="82"/>
      <c r="W425" s="89"/>
    </row>
    <row r="426" spans="14:23" s="30" customFormat="1" ht="18.75" customHeight="1">
      <c r="N426" s="33"/>
      <c r="O426" s="33"/>
      <c r="P426" s="33"/>
      <c r="V426" s="82"/>
      <c r="W426" s="89"/>
    </row>
    <row r="427" spans="14:23" s="30" customFormat="1" ht="18.75" customHeight="1">
      <c r="N427" s="33"/>
      <c r="O427" s="33"/>
      <c r="P427" s="33"/>
      <c r="V427" s="82"/>
      <c r="W427" s="89"/>
    </row>
    <row r="428" spans="14:23" s="30" customFormat="1" ht="18.75" customHeight="1">
      <c r="N428" s="33"/>
      <c r="O428" s="33"/>
      <c r="P428" s="33"/>
      <c r="V428" s="82"/>
      <c r="W428" s="89"/>
    </row>
    <row r="429" spans="14:23" s="30" customFormat="1" ht="18.75" customHeight="1">
      <c r="N429" s="33"/>
      <c r="O429" s="33"/>
      <c r="P429" s="33"/>
      <c r="V429" s="82"/>
      <c r="W429" s="89"/>
    </row>
    <row r="430" spans="14:23" s="30" customFormat="1" ht="18.75" customHeight="1">
      <c r="N430" s="33"/>
      <c r="O430" s="33"/>
      <c r="P430" s="33"/>
      <c r="V430" s="82"/>
      <c r="W430" s="89"/>
    </row>
    <row r="431" spans="14:23" s="30" customFormat="1" ht="18.75" customHeight="1">
      <c r="N431" s="33"/>
      <c r="O431" s="33"/>
      <c r="P431" s="33"/>
      <c r="V431" s="82"/>
      <c r="W431" s="89"/>
    </row>
    <row r="432" spans="14:23" s="30" customFormat="1" ht="18.75" customHeight="1">
      <c r="N432" s="33"/>
      <c r="O432" s="33"/>
      <c r="P432" s="33"/>
      <c r="V432" s="82"/>
      <c r="W432" s="89"/>
    </row>
    <row r="433" spans="14:23" s="30" customFormat="1" ht="18.75" customHeight="1">
      <c r="N433" s="33"/>
      <c r="O433" s="33"/>
      <c r="P433" s="33"/>
      <c r="V433" s="82"/>
      <c r="W433" s="89"/>
    </row>
    <row r="434" spans="14:23" s="30" customFormat="1" ht="18.75" customHeight="1">
      <c r="N434" s="33"/>
      <c r="O434" s="33"/>
      <c r="P434" s="33"/>
      <c r="V434" s="82"/>
      <c r="W434" s="89"/>
    </row>
    <row r="435" spans="14:23" s="30" customFormat="1" ht="18.75" customHeight="1">
      <c r="N435" s="33"/>
      <c r="O435" s="33"/>
      <c r="P435" s="33"/>
      <c r="V435" s="82"/>
      <c r="W435" s="89"/>
    </row>
    <row r="436" spans="14:23" s="30" customFormat="1" ht="18.75" customHeight="1">
      <c r="N436" s="33"/>
      <c r="O436" s="33"/>
      <c r="P436" s="33"/>
      <c r="V436" s="82"/>
      <c r="W436" s="89"/>
    </row>
    <row r="437" spans="14:23" s="30" customFormat="1" ht="18.75" customHeight="1">
      <c r="N437" s="33"/>
      <c r="O437" s="33"/>
      <c r="P437" s="33"/>
      <c r="V437" s="82"/>
      <c r="W437" s="89"/>
    </row>
    <row r="438" spans="14:23" s="30" customFormat="1" ht="18.75" customHeight="1">
      <c r="N438" s="33"/>
      <c r="O438" s="33"/>
      <c r="P438" s="33"/>
      <c r="V438" s="82"/>
      <c r="W438" s="89"/>
    </row>
    <row r="439" spans="14:23" s="30" customFormat="1" ht="18.75" customHeight="1">
      <c r="N439" s="33"/>
      <c r="O439" s="33"/>
      <c r="P439" s="33"/>
      <c r="V439" s="82"/>
      <c r="W439" s="89"/>
    </row>
    <row r="440" spans="14:23" s="30" customFormat="1" ht="18.75" customHeight="1">
      <c r="N440" s="33"/>
      <c r="O440" s="33"/>
      <c r="P440" s="33"/>
      <c r="V440" s="82"/>
      <c r="W440" s="89"/>
    </row>
    <row r="441" spans="14:23" s="30" customFormat="1" ht="18.75" customHeight="1">
      <c r="N441" s="33"/>
      <c r="O441" s="33"/>
      <c r="P441" s="33"/>
      <c r="V441" s="82"/>
      <c r="W441" s="89"/>
    </row>
    <row r="442" spans="14:23" s="30" customFormat="1" ht="18.75" customHeight="1">
      <c r="N442" s="33"/>
      <c r="O442" s="33"/>
      <c r="P442" s="33"/>
      <c r="V442" s="82"/>
      <c r="W442" s="89"/>
    </row>
    <row r="443" spans="14:23" s="30" customFormat="1" ht="18.75" customHeight="1">
      <c r="N443" s="33"/>
      <c r="O443" s="33"/>
      <c r="P443" s="33"/>
      <c r="V443" s="82"/>
      <c r="W443" s="89"/>
    </row>
    <row r="444" spans="14:23" s="30" customFormat="1" ht="18.75" customHeight="1">
      <c r="N444" s="33"/>
      <c r="O444" s="33"/>
      <c r="P444" s="33"/>
      <c r="V444" s="82"/>
      <c r="W444" s="89"/>
    </row>
    <row r="445" spans="14:23" s="30" customFormat="1" ht="18.75" customHeight="1">
      <c r="N445" s="33"/>
      <c r="O445" s="33"/>
      <c r="P445" s="33"/>
      <c r="V445" s="82"/>
      <c r="W445" s="89"/>
    </row>
    <row r="446" spans="14:23" s="30" customFormat="1" ht="18.75" customHeight="1">
      <c r="N446" s="33"/>
      <c r="O446" s="33"/>
      <c r="P446" s="33"/>
      <c r="V446" s="82"/>
      <c r="W446" s="89"/>
    </row>
    <row r="447" spans="14:23" s="30" customFormat="1" ht="18.75" customHeight="1">
      <c r="N447" s="33"/>
      <c r="O447" s="33"/>
      <c r="P447" s="33"/>
      <c r="V447" s="82"/>
      <c r="W447" s="89"/>
    </row>
    <row r="448" spans="14:23" s="30" customFormat="1" ht="18.75" customHeight="1">
      <c r="N448" s="33"/>
      <c r="O448" s="33"/>
      <c r="P448" s="33"/>
      <c r="V448" s="82"/>
      <c r="W448" s="89"/>
    </row>
    <row r="449" spans="14:23" s="30" customFormat="1" ht="18.75" customHeight="1">
      <c r="N449" s="33"/>
      <c r="O449" s="33"/>
      <c r="P449" s="33"/>
      <c r="V449" s="82"/>
      <c r="W449" s="89"/>
    </row>
    <row r="450" spans="14:23" s="30" customFormat="1" ht="18.75" customHeight="1">
      <c r="N450" s="33"/>
      <c r="O450" s="33"/>
      <c r="P450" s="33"/>
      <c r="V450" s="82"/>
      <c r="W450" s="89"/>
    </row>
    <row r="451" spans="14:23" s="30" customFormat="1">
      <c r="N451" s="33"/>
      <c r="O451" s="33"/>
      <c r="P451" s="33"/>
      <c r="V451" s="82"/>
      <c r="W451" s="89"/>
    </row>
    <row r="452" spans="14:23" s="30" customFormat="1">
      <c r="N452" s="33"/>
      <c r="O452" s="33"/>
      <c r="P452" s="33"/>
      <c r="V452" s="82"/>
      <c r="W452" s="89"/>
    </row>
    <row r="453" spans="14:23" s="30" customFormat="1">
      <c r="N453" s="33"/>
      <c r="O453" s="33"/>
      <c r="P453" s="33"/>
      <c r="V453" s="82"/>
      <c r="W453" s="89"/>
    </row>
    <row r="454" spans="14:23" s="30" customFormat="1">
      <c r="N454" s="33"/>
      <c r="O454" s="33"/>
      <c r="P454" s="33"/>
      <c r="V454" s="82"/>
      <c r="W454" s="89"/>
    </row>
    <row r="455" spans="14:23" s="30" customFormat="1">
      <c r="N455" s="33"/>
      <c r="O455" s="33"/>
      <c r="P455" s="33"/>
      <c r="V455" s="82"/>
      <c r="W455" s="89"/>
    </row>
    <row r="456" spans="14:23" s="30" customFormat="1">
      <c r="N456" s="33"/>
      <c r="O456" s="33"/>
      <c r="P456" s="33"/>
      <c r="V456" s="82"/>
      <c r="W456" s="89"/>
    </row>
    <row r="457" spans="14:23" s="30" customFormat="1">
      <c r="N457" s="33"/>
      <c r="O457" s="33"/>
      <c r="P457" s="33"/>
      <c r="V457" s="82"/>
      <c r="W457" s="89"/>
    </row>
    <row r="458" spans="14:23" s="30" customFormat="1">
      <c r="N458" s="33"/>
      <c r="O458" s="33"/>
      <c r="P458" s="33"/>
      <c r="V458" s="82"/>
      <c r="W458" s="89"/>
    </row>
    <row r="459" spans="14:23" s="30" customFormat="1">
      <c r="N459" s="33"/>
      <c r="O459" s="33"/>
      <c r="P459" s="33"/>
      <c r="V459" s="82"/>
      <c r="W459" s="89"/>
    </row>
    <row r="460" spans="14:23" s="30" customFormat="1">
      <c r="N460" s="33"/>
      <c r="O460" s="33"/>
      <c r="P460" s="33"/>
      <c r="V460" s="82"/>
      <c r="W460" s="89"/>
    </row>
    <row r="461" spans="14:23" s="30" customFormat="1">
      <c r="N461" s="33"/>
      <c r="O461" s="33"/>
      <c r="P461" s="33"/>
      <c r="V461" s="82"/>
      <c r="W461" s="89"/>
    </row>
    <row r="462" spans="14:23" s="30" customFormat="1">
      <c r="N462" s="33"/>
      <c r="O462" s="33"/>
      <c r="P462" s="33"/>
      <c r="V462" s="82"/>
      <c r="W462" s="89"/>
    </row>
    <row r="463" spans="14:23" s="30" customFormat="1">
      <c r="N463" s="33"/>
      <c r="O463" s="33"/>
      <c r="P463" s="33"/>
      <c r="V463" s="82"/>
      <c r="W463" s="89"/>
    </row>
    <row r="464" spans="14:23" s="30" customFormat="1">
      <c r="N464" s="33"/>
      <c r="O464" s="33"/>
      <c r="P464" s="33"/>
      <c r="V464" s="82"/>
      <c r="W464" s="89"/>
    </row>
    <row r="465" spans="14:23" s="30" customFormat="1">
      <c r="N465" s="33"/>
      <c r="O465" s="33"/>
      <c r="P465" s="33"/>
      <c r="V465" s="82"/>
      <c r="W465" s="89"/>
    </row>
    <row r="466" spans="14:23" s="30" customFormat="1">
      <c r="N466" s="33"/>
      <c r="O466" s="33"/>
      <c r="P466" s="33"/>
      <c r="V466" s="82"/>
      <c r="W466" s="89"/>
    </row>
    <row r="467" spans="14:23" s="30" customFormat="1">
      <c r="N467" s="33"/>
      <c r="O467" s="33"/>
      <c r="P467" s="33"/>
      <c r="V467" s="82"/>
      <c r="W467" s="89"/>
    </row>
    <row r="468" spans="14:23" s="30" customFormat="1">
      <c r="N468" s="33"/>
      <c r="O468" s="33"/>
      <c r="P468" s="33"/>
      <c r="V468" s="82"/>
      <c r="W468" s="89"/>
    </row>
    <row r="469" spans="14:23" s="30" customFormat="1">
      <c r="N469" s="33"/>
      <c r="O469" s="33"/>
      <c r="P469" s="33"/>
      <c r="V469" s="82"/>
      <c r="W469" s="89"/>
    </row>
    <row r="470" spans="14:23" s="30" customFormat="1">
      <c r="N470" s="33"/>
      <c r="O470" s="33"/>
      <c r="P470" s="33"/>
      <c r="V470" s="82"/>
      <c r="W470" s="89"/>
    </row>
    <row r="471" spans="14:23" s="30" customFormat="1">
      <c r="N471" s="33"/>
      <c r="O471" s="33"/>
      <c r="P471" s="33"/>
      <c r="V471" s="82"/>
      <c r="W471" s="89"/>
    </row>
    <row r="472" spans="14:23" s="30" customFormat="1">
      <c r="N472" s="33"/>
      <c r="O472" s="33"/>
      <c r="P472" s="33"/>
      <c r="V472" s="82"/>
      <c r="W472" s="89"/>
    </row>
    <row r="473" spans="14:23" s="30" customFormat="1">
      <c r="N473" s="33"/>
      <c r="O473" s="33"/>
      <c r="P473" s="33"/>
      <c r="V473" s="82"/>
      <c r="W473" s="89"/>
    </row>
    <row r="474" spans="14:23" s="30" customFormat="1">
      <c r="N474" s="33"/>
      <c r="O474" s="33"/>
      <c r="P474" s="33"/>
      <c r="V474" s="82"/>
      <c r="W474" s="89"/>
    </row>
    <row r="475" spans="14:23" s="30" customFormat="1">
      <c r="N475" s="33"/>
      <c r="O475" s="33"/>
      <c r="P475" s="33"/>
      <c r="V475" s="82"/>
      <c r="W475" s="89"/>
    </row>
    <row r="476" spans="14:23" s="30" customFormat="1">
      <c r="N476" s="33"/>
      <c r="O476" s="33"/>
      <c r="P476" s="33"/>
      <c r="V476" s="82"/>
      <c r="W476" s="89"/>
    </row>
    <row r="477" spans="14:23" s="30" customFormat="1">
      <c r="N477" s="33"/>
      <c r="O477" s="33"/>
      <c r="P477" s="33"/>
      <c r="V477" s="82"/>
      <c r="W477" s="89"/>
    </row>
    <row r="478" spans="14:23" s="30" customFormat="1">
      <c r="N478" s="33"/>
      <c r="O478" s="33"/>
      <c r="P478" s="33"/>
      <c r="V478" s="82"/>
      <c r="W478" s="89"/>
    </row>
    <row r="479" spans="14:23" s="30" customFormat="1">
      <c r="N479" s="33"/>
      <c r="O479" s="33"/>
      <c r="P479" s="33"/>
      <c r="V479" s="82"/>
      <c r="W479" s="89"/>
    </row>
    <row r="480" spans="14:23" s="30" customFormat="1">
      <c r="N480" s="33"/>
      <c r="O480" s="33"/>
      <c r="P480" s="33"/>
      <c r="V480" s="82"/>
      <c r="W480" s="89"/>
    </row>
    <row r="481" spans="14:23" s="30" customFormat="1">
      <c r="N481" s="33"/>
      <c r="O481" s="33"/>
      <c r="P481" s="33"/>
      <c r="V481" s="82"/>
      <c r="W481" s="89"/>
    </row>
    <row r="482" spans="14:23" s="30" customFormat="1">
      <c r="N482" s="33"/>
      <c r="O482" s="33"/>
      <c r="P482" s="33"/>
      <c r="V482" s="82"/>
      <c r="W482" s="89"/>
    </row>
    <row r="483" spans="14:23" s="30" customFormat="1">
      <c r="N483" s="33"/>
      <c r="O483" s="33"/>
      <c r="P483" s="33"/>
      <c r="V483" s="82"/>
      <c r="W483" s="89"/>
    </row>
    <row r="484" spans="14:23" s="30" customFormat="1">
      <c r="N484" s="33"/>
      <c r="O484" s="33"/>
      <c r="P484" s="33"/>
      <c r="V484" s="82"/>
      <c r="W484" s="89"/>
    </row>
    <row r="485" spans="14:23" s="30" customFormat="1">
      <c r="N485" s="33"/>
      <c r="O485" s="33"/>
      <c r="P485" s="33"/>
      <c r="V485" s="82"/>
      <c r="W485" s="89"/>
    </row>
    <row r="486" spans="14:23" s="30" customFormat="1">
      <c r="N486" s="33"/>
      <c r="O486" s="33"/>
      <c r="P486" s="33"/>
      <c r="V486" s="82"/>
      <c r="W486" s="89"/>
    </row>
    <row r="487" spans="14:23" s="30" customFormat="1">
      <c r="N487" s="33"/>
      <c r="O487" s="33"/>
      <c r="P487" s="33"/>
      <c r="V487" s="82"/>
      <c r="W487" s="89"/>
    </row>
    <row r="488" spans="14:23" s="30" customFormat="1">
      <c r="N488" s="33"/>
      <c r="O488" s="33"/>
      <c r="P488" s="33"/>
      <c r="V488" s="82"/>
      <c r="W488" s="89"/>
    </row>
    <row r="489" spans="14:23" s="30" customFormat="1">
      <c r="N489" s="33"/>
      <c r="O489" s="33"/>
      <c r="P489" s="33"/>
      <c r="V489" s="82"/>
      <c r="W489" s="89"/>
    </row>
    <row r="490" spans="14:23" s="30" customFormat="1">
      <c r="N490" s="33"/>
      <c r="O490" s="33"/>
      <c r="P490" s="33"/>
      <c r="V490" s="82"/>
      <c r="W490" s="89"/>
    </row>
    <row r="491" spans="14:23" s="30" customFormat="1">
      <c r="N491" s="33"/>
      <c r="O491" s="33"/>
      <c r="P491" s="33"/>
      <c r="V491" s="82"/>
      <c r="W491" s="89"/>
    </row>
    <row r="492" spans="14:23" s="30" customFormat="1">
      <c r="N492" s="33"/>
      <c r="O492" s="33"/>
      <c r="P492" s="33"/>
      <c r="V492" s="82"/>
      <c r="W492" s="89"/>
    </row>
    <row r="493" spans="14:23" s="30" customFormat="1">
      <c r="N493" s="33"/>
      <c r="O493" s="33"/>
      <c r="P493" s="33"/>
      <c r="V493" s="82"/>
      <c r="W493" s="89"/>
    </row>
    <row r="494" spans="14:23" s="30" customFormat="1">
      <c r="N494" s="33"/>
      <c r="O494" s="33"/>
      <c r="P494" s="33"/>
      <c r="V494" s="82"/>
      <c r="W494" s="89"/>
    </row>
    <row r="495" spans="14:23" s="30" customFormat="1">
      <c r="N495" s="33"/>
      <c r="O495" s="33"/>
      <c r="P495" s="33"/>
      <c r="V495" s="82"/>
      <c r="W495" s="89"/>
    </row>
    <row r="496" spans="14:23" s="30" customFormat="1">
      <c r="N496" s="33"/>
      <c r="O496" s="33"/>
      <c r="P496" s="33"/>
      <c r="V496" s="82"/>
      <c r="W496" s="89"/>
    </row>
    <row r="497" spans="14:23" s="30" customFormat="1">
      <c r="N497" s="33"/>
      <c r="O497" s="33"/>
      <c r="P497" s="33"/>
      <c r="V497" s="82"/>
      <c r="W497" s="89"/>
    </row>
    <row r="498" spans="14:23" s="30" customFormat="1">
      <c r="N498" s="33"/>
      <c r="O498" s="33"/>
      <c r="P498" s="33"/>
      <c r="V498" s="82"/>
      <c r="W498" s="89"/>
    </row>
    <row r="499" spans="14:23" s="30" customFormat="1">
      <c r="N499" s="33"/>
      <c r="O499" s="33"/>
      <c r="P499" s="33"/>
      <c r="V499" s="82"/>
      <c r="W499" s="89"/>
    </row>
    <row r="500" spans="14:23" s="30" customFormat="1">
      <c r="N500" s="33"/>
      <c r="O500" s="33"/>
      <c r="P500" s="33"/>
      <c r="V500" s="82"/>
      <c r="W500" s="89"/>
    </row>
    <row r="501" spans="14:23" s="30" customFormat="1">
      <c r="N501" s="33"/>
      <c r="O501" s="33"/>
      <c r="P501" s="33"/>
      <c r="V501" s="82"/>
      <c r="W501" s="89"/>
    </row>
    <row r="502" spans="14:23" s="30" customFormat="1">
      <c r="N502" s="33"/>
      <c r="O502" s="33"/>
      <c r="P502" s="33"/>
      <c r="V502" s="82"/>
      <c r="W502" s="89"/>
    </row>
    <row r="503" spans="14:23" s="30" customFormat="1">
      <c r="N503" s="33"/>
      <c r="O503" s="33"/>
      <c r="P503" s="33"/>
      <c r="V503" s="82"/>
      <c r="W503" s="89"/>
    </row>
    <row r="504" spans="14:23" s="30" customFormat="1">
      <c r="N504" s="33"/>
      <c r="O504" s="33"/>
      <c r="P504" s="33"/>
      <c r="V504" s="82"/>
      <c r="W504" s="89"/>
    </row>
    <row r="505" spans="14:23" s="30" customFormat="1">
      <c r="N505" s="33"/>
      <c r="O505" s="33"/>
      <c r="P505" s="33"/>
      <c r="V505" s="82"/>
      <c r="W505" s="89"/>
    </row>
    <row r="506" spans="14:23" s="30" customFormat="1">
      <c r="N506" s="33"/>
      <c r="O506" s="33"/>
      <c r="P506" s="33"/>
      <c r="V506" s="82"/>
      <c r="W506" s="89"/>
    </row>
    <row r="507" spans="14:23" s="30" customFormat="1">
      <c r="N507" s="33"/>
      <c r="O507" s="33"/>
      <c r="P507" s="33"/>
      <c r="V507" s="82"/>
      <c r="W507" s="89"/>
    </row>
    <row r="508" spans="14:23" s="30" customFormat="1">
      <c r="N508" s="33"/>
      <c r="O508" s="33"/>
      <c r="P508" s="33"/>
      <c r="V508" s="82"/>
      <c r="W508" s="89"/>
    </row>
    <row r="509" spans="14:23" s="30" customFormat="1">
      <c r="N509" s="33"/>
      <c r="O509" s="33"/>
      <c r="P509" s="33"/>
      <c r="V509" s="82"/>
      <c r="W509" s="89"/>
    </row>
    <row r="510" spans="14:23" s="30" customFormat="1">
      <c r="N510" s="33"/>
      <c r="O510" s="33"/>
      <c r="P510" s="33"/>
      <c r="V510" s="82"/>
      <c r="W510" s="89"/>
    </row>
    <row r="511" spans="14:23" s="30" customFormat="1">
      <c r="N511" s="33"/>
      <c r="O511" s="33"/>
      <c r="P511" s="33"/>
      <c r="V511" s="82"/>
      <c r="W511" s="89"/>
    </row>
    <row r="512" spans="14:23" s="30" customFormat="1">
      <c r="N512" s="33"/>
      <c r="O512" s="33"/>
      <c r="P512" s="33"/>
      <c r="V512" s="82"/>
      <c r="W512" s="89"/>
    </row>
    <row r="513" spans="14:23" s="30" customFormat="1">
      <c r="N513" s="33"/>
      <c r="O513" s="33"/>
      <c r="P513" s="33"/>
      <c r="V513" s="82"/>
      <c r="W513" s="89"/>
    </row>
    <row r="514" spans="14:23" s="30" customFormat="1">
      <c r="N514" s="33"/>
      <c r="O514" s="33"/>
      <c r="P514" s="33"/>
      <c r="V514" s="82"/>
      <c r="W514" s="89"/>
    </row>
    <row r="515" spans="14:23" s="30" customFormat="1">
      <c r="N515" s="33"/>
      <c r="O515" s="33"/>
      <c r="P515" s="33"/>
      <c r="V515" s="82"/>
      <c r="W515" s="89"/>
    </row>
    <row r="516" spans="14:23" s="30" customFormat="1">
      <c r="N516" s="33"/>
      <c r="O516" s="33"/>
      <c r="P516" s="33"/>
      <c r="V516" s="82"/>
      <c r="W516" s="89"/>
    </row>
    <row r="517" spans="14:23" s="30" customFormat="1">
      <c r="N517" s="33"/>
      <c r="O517" s="33"/>
      <c r="P517" s="33"/>
      <c r="V517" s="82"/>
      <c r="W517" s="89"/>
    </row>
    <row r="518" spans="14:23" s="30" customFormat="1">
      <c r="N518" s="33"/>
      <c r="O518" s="33"/>
      <c r="P518" s="33"/>
      <c r="V518" s="82"/>
      <c r="W518" s="89"/>
    </row>
    <row r="519" spans="14:23" s="30" customFormat="1">
      <c r="N519" s="33"/>
      <c r="O519" s="33"/>
      <c r="P519" s="33"/>
      <c r="V519" s="82"/>
      <c r="W519" s="89"/>
    </row>
    <row r="520" spans="14:23" s="30" customFormat="1">
      <c r="N520" s="33"/>
      <c r="O520" s="33"/>
      <c r="P520" s="33"/>
      <c r="V520" s="82"/>
      <c r="W520" s="89"/>
    </row>
    <row r="521" spans="14:23" s="30" customFormat="1">
      <c r="N521" s="33"/>
      <c r="O521" s="33"/>
      <c r="P521" s="33"/>
      <c r="V521" s="82"/>
      <c r="W521" s="89"/>
    </row>
    <row r="522" spans="14:23" s="30" customFormat="1">
      <c r="N522" s="33"/>
      <c r="O522" s="33"/>
      <c r="P522" s="33"/>
      <c r="V522" s="82"/>
      <c r="W522" s="89"/>
    </row>
    <row r="523" spans="14:23" s="30" customFormat="1">
      <c r="N523" s="33"/>
      <c r="O523" s="33"/>
      <c r="P523" s="33"/>
      <c r="V523" s="82"/>
      <c r="W523" s="89"/>
    </row>
    <row r="524" spans="14:23" s="30" customFormat="1">
      <c r="N524" s="33"/>
      <c r="O524" s="33"/>
      <c r="P524" s="33"/>
      <c r="V524" s="82"/>
      <c r="W524" s="89"/>
    </row>
    <row r="525" spans="14:23" s="30" customFormat="1">
      <c r="N525" s="33"/>
      <c r="O525" s="33"/>
      <c r="P525" s="33"/>
      <c r="V525" s="82"/>
      <c r="W525" s="89"/>
    </row>
    <row r="526" spans="14:23" s="30" customFormat="1">
      <c r="N526" s="33"/>
      <c r="O526" s="33"/>
      <c r="P526" s="33"/>
      <c r="V526" s="82"/>
      <c r="W526" s="89"/>
    </row>
    <row r="527" spans="14:23" s="30" customFormat="1">
      <c r="N527" s="33"/>
      <c r="O527" s="33"/>
      <c r="P527" s="33"/>
      <c r="V527" s="82"/>
      <c r="W527" s="89"/>
    </row>
    <row r="528" spans="14:23" s="30" customFormat="1">
      <c r="N528" s="33"/>
      <c r="O528" s="33"/>
      <c r="P528" s="33"/>
      <c r="V528" s="82"/>
      <c r="W528" s="89"/>
    </row>
    <row r="529" spans="14:23" s="30" customFormat="1">
      <c r="N529" s="33"/>
      <c r="O529" s="33"/>
      <c r="P529" s="33"/>
      <c r="V529" s="82"/>
      <c r="W529" s="89"/>
    </row>
    <row r="530" spans="14:23" s="30" customFormat="1">
      <c r="N530" s="33"/>
      <c r="O530" s="33"/>
      <c r="P530" s="33"/>
      <c r="V530" s="82"/>
      <c r="W530" s="89"/>
    </row>
    <row r="531" spans="14:23" s="30" customFormat="1">
      <c r="N531" s="33"/>
      <c r="O531" s="33"/>
      <c r="P531" s="33"/>
      <c r="V531" s="82"/>
      <c r="W531" s="89"/>
    </row>
    <row r="532" spans="14:23" s="30" customFormat="1">
      <c r="N532" s="33"/>
      <c r="O532" s="33"/>
      <c r="P532" s="33"/>
      <c r="V532" s="82"/>
      <c r="W532" s="89"/>
    </row>
    <row r="533" spans="14:23" s="30" customFormat="1">
      <c r="N533" s="33"/>
      <c r="O533" s="33"/>
      <c r="P533" s="33"/>
      <c r="V533" s="82"/>
      <c r="W533" s="89"/>
    </row>
    <row r="534" spans="14:23" s="30" customFormat="1">
      <c r="N534" s="33"/>
      <c r="O534" s="33"/>
      <c r="P534" s="33"/>
      <c r="V534" s="82"/>
      <c r="W534" s="89"/>
    </row>
    <row r="535" spans="14:23" s="30" customFormat="1">
      <c r="N535" s="33"/>
      <c r="O535" s="33"/>
      <c r="P535" s="33"/>
      <c r="V535" s="82"/>
      <c r="W535" s="89"/>
    </row>
    <row r="536" spans="14:23" s="30" customFormat="1">
      <c r="N536" s="33"/>
      <c r="O536" s="33"/>
      <c r="P536" s="33"/>
      <c r="V536" s="82"/>
      <c r="W536" s="89"/>
    </row>
    <row r="537" spans="14:23" s="30" customFormat="1">
      <c r="N537" s="33"/>
      <c r="O537" s="33"/>
      <c r="P537" s="33"/>
      <c r="V537" s="82"/>
      <c r="W537" s="89"/>
    </row>
    <row r="538" spans="14:23" s="30" customFormat="1">
      <c r="N538" s="33"/>
      <c r="O538" s="33"/>
      <c r="P538" s="33"/>
      <c r="V538" s="82"/>
      <c r="W538" s="89"/>
    </row>
    <row r="539" spans="14:23" s="30" customFormat="1">
      <c r="N539" s="33"/>
      <c r="O539" s="33"/>
      <c r="P539" s="33"/>
      <c r="V539" s="82"/>
      <c r="W539" s="89"/>
    </row>
    <row r="540" spans="14:23" s="30" customFormat="1">
      <c r="N540" s="33"/>
      <c r="O540" s="33"/>
      <c r="P540" s="33"/>
      <c r="V540" s="82"/>
      <c r="W540" s="89"/>
    </row>
    <row r="541" spans="14:23" s="30" customFormat="1">
      <c r="N541" s="33"/>
      <c r="O541" s="33"/>
      <c r="P541" s="33"/>
      <c r="V541" s="82"/>
      <c r="W541" s="89"/>
    </row>
    <row r="542" spans="14:23" s="30" customFormat="1">
      <c r="N542" s="33"/>
      <c r="O542" s="33"/>
      <c r="P542" s="33"/>
      <c r="V542" s="82"/>
      <c r="W542" s="89"/>
    </row>
    <row r="543" spans="14:23" s="30" customFormat="1">
      <c r="N543" s="33"/>
      <c r="O543" s="33"/>
      <c r="P543" s="33"/>
      <c r="V543" s="82"/>
      <c r="W543" s="89"/>
    </row>
    <row r="544" spans="14:23" s="30" customFormat="1">
      <c r="N544" s="33"/>
      <c r="O544" s="33"/>
      <c r="P544" s="33"/>
      <c r="V544" s="82"/>
      <c r="W544" s="89"/>
    </row>
    <row r="545" spans="14:23" s="30" customFormat="1">
      <c r="N545" s="33"/>
      <c r="O545" s="33"/>
      <c r="P545" s="33"/>
      <c r="V545" s="82"/>
      <c r="W545" s="89"/>
    </row>
    <row r="546" spans="14:23" s="30" customFormat="1">
      <c r="N546" s="33"/>
      <c r="O546" s="33"/>
      <c r="P546" s="33"/>
      <c r="V546" s="82"/>
      <c r="W546" s="89"/>
    </row>
    <row r="547" spans="14:23" s="30" customFormat="1">
      <c r="N547" s="33"/>
      <c r="O547" s="33"/>
      <c r="P547" s="33"/>
      <c r="V547" s="82"/>
      <c r="W547" s="89"/>
    </row>
    <row r="548" spans="14:23" s="30" customFormat="1">
      <c r="N548" s="33"/>
      <c r="O548" s="33"/>
      <c r="P548" s="33"/>
      <c r="V548" s="82"/>
      <c r="W548" s="89"/>
    </row>
    <row r="549" spans="14:23" s="30" customFormat="1">
      <c r="N549" s="33"/>
      <c r="O549" s="33"/>
      <c r="P549" s="33"/>
      <c r="V549" s="82"/>
      <c r="W549" s="89"/>
    </row>
    <row r="550" spans="14:23" s="30" customFormat="1">
      <c r="N550" s="33"/>
      <c r="O550" s="33"/>
      <c r="P550" s="33"/>
      <c r="V550" s="82"/>
      <c r="W550" s="89"/>
    </row>
    <row r="551" spans="14:23" s="30" customFormat="1">
      <c r="N551" s="33"/>
      <c r="O551" s="33"/>
      <c r="P551" s="33"/>
      <c r="V551" s="82"/>
      <c r="W551" s="89"/>
    </row>
    <row r="552" spans="14:23" s="30" customFormat="1">
      <c r="N552" s="33"/>
      <c r="O552" s="33"/>
      <c r="P552" s="33"/>
      <c r="V552" s="82"/>
      <c r="W552" s="89"/>
    </row>
    <row r="553" spans="14:23" s="30" customFormat="1">
      <c r="N553" s="33"/>
      <c r="O553" s="33"/>
      <c r="P553" s="33"/>
      <c r="V553" s="82"/>
      <c r="W553" s="89"/>
    </row>
    <row r="554" spans="14:23" s="30" customFormat="1">
      <c r="N554" s="33"/>
      <c r="O554" s="33"/>
      <c r="P554" s="33"/>
      <c r="V554" s="82"/>
      <c r="W554" s="89"/>
    </row>
    <row r="555" spans="14:23" s="30" customFormat="1">
      <c r="N555" s="33"/>
      <c r="O555" s="33"/>
      <c r="P555" s="33"/>
      <c r="V555" s="82"/>
      <c r="W555" s="89"/>
    </row>
    <row r="556" spans="14:23" s="30" customFormat="1">
      <c r="N556" s="33"/>
      <c r="O556" s="33"/>
      <c r="P556" s="33"/>
      <c r="V556" s="82"/>
      <c r="W556" s="89"/>
    </row>
    <row r="557" spans="14:23" s="30" customFormat="1">
      <c r="N557" s="33"/>
      <c r="O557" s="33"/>
      <c r="P557" s="33"/>
      <c r="V557" s="82"/>
      <c r="W557" s="89"/>
    </row>
    <row r="558" spans="14:23" s="30" customFormat="1">
      <c r="N558" s="33"/>
      <c r="O558" s="33"/>
      <c r="P558" s="33"/>
      <c r="V558" s="82"/>
      <c r="W558" s="89"/>
    </row>
    <row r="559" spans="14:23" s="30" customFormat="1">
      <c r="N559" s="33"/>
      <c r="O559" s="33"/>
      <c r="P559" s="33"/>
      <c r="V559" s="82"/>
      <c r="W559" s="89"/>
    </row>
    <row r="560" spans="14:23" s="30" customFormat="1">
      <c r="N560" s="33"/>
      <c r="O560" s="33"/>
      <c r="P560" s="33"/>
      <c r="V560" s="82"/>
      <c r="W560" s="89"/>
    </row>
    <row r="561" spans="14:23" s="30" customFormat="1">
      <c r="N561" s="33"/>
      <c r="O561" s="33"/>
      <c r="P561" s="33"/>
      <c r="V561" s="82"/>
      <c r="W561" s="89"/>
    </row>
    <row r="562" spans="14:23" s="30" customFormat="1">
      <c r="N562" s="33"/>
      <c r="O562" s="33"/>
      <c r="P562" s="33"/>
      <c r="V562" s="82"/>
      <c r="W562" s="89"/>
    </row>
    <row r="563" spans="14:23" s="30" customFormat="1">
      <c r="N563" s="33"/>
      <c r="O563" s="33"/>
      <c r="P563" s="33"/>
      <c r="V563" s="82"/>
      <c r="W563" s="89"/>
    </row>
    <row r="564" spans="14:23" s="30" customFormat="1">
      <c r="N564" s="33"/>
      <c r="O564" s="33"/>
      <c r="P564" s="33"/>
      <c r="V564" s="82"/>
      <c r="W564" s="89"/>
    </row>
    <row r="565" spans="14:23" s="30" customFormat="1">
      <c r="N565" s="33"/>
      <c r="O565" s="33"/>
      <c r="P565" s="33"/>
      <c r="V565" s="82"/>
      <c r="W565" s="89"/>
    </row>
    <row r="566" spans="14:23" s="30" customFormat="1">
      <c r="N566" s="33"/>
      <c r="O566" s="33"/>
      <c r="P566" s="33"/>
      <c r="V566" s="82"/>
      <c r="W566" s="89"/>
    </row>
    <row r="567" spans="14:23" s="30" customFormat="1">
      <c r="N567" s="33"/>
      <c r="O567" s="33"/>
      <c r="P567" s="33"/>
      <c r="V567" s="82"/>
      <c r="W567" s="89"/>
    </row>
    <row r="568" spans="14:23" s="30" customFormat="1">
      <c r="N568" s="33"/>
      <c r="O568" s="33"/>
      <c r="P568" s="33"/>
      <c r="V568" s="82"/>
      <c r="W568" s="89"/>
    </row>
    <row r="569" spans="14:23" s="30" customFormat="1">
      <c r="N569" s="33"/>
      <c r="O569" s="33"/>
      <c r="P569" s="33"/>
      <c r="V569" s="82"/>
      <c r="W569" s="89"/>
    </row>
    <row r="570" spans="14:23" s="30" customFormat="1">
      <c r="N570" s="33"/>
      <c r="O570" s="33"/>
      <c r="P570" s="33"/>
      <c r="V570" s="82"/>
      <c r="W570" s="89"/>
    </row>
    <row r="571" spans="14:23" s="30" customFormat="1">
      <c r="N571" s="33"/>
      <c r="O571" s="33"/>
      <c r="P571" s="33"/>
      <c r="V571" s="82"/>
      <c r="W571" s="89"/>
    </row>
    <row r="572" spans="14:23" s="30" customFormat="1">
      <c r="N572" s="33"/>
      <c r="O572" s="33"/>
      <c r="P572" s="33"/>
      <c r="V572" s="82"/>
      <c r="W572" s="89"/>
    </row>
    <row r="573" spans="14:23" s="30" customFormat="1">
      <c r="N573" s="33"/>
      <c r="O573" s="33"/>
      <c r="P573" s="33"/>
      <c r="V573" s="82"/>
      <c r="W573" s="89"/>
    </row>
    <row r="574" spans="14:23" s="30" customFormat="1">
      <c r="N574" s="33"/>
      <c r="O574" s="33"/>
      <c r="P574" s="33"/>
      <c r="V574" s="82"/>
      <c r="W574" s="89"/>
    </row>
    <row r="575" spans="14:23" s="30" customFormat="1">
      <c r="N575" s="33"/>
      <c r="O575" s="33"/>
      <c r="P575" s="33"/>
      <c r="V575" s="82"/>
      <c r="W575" s="89"/>
    </row>
    <row r="576" spans="14:23" s="30" customFormat="1">
      <c r="N576" s="33"/>
      <c r="O576" s="33"/>
      <c r="P576" s="33"/>
      <c r="V576" s="82"/>
      <c r="W576" s="89"/>
    </row>
    <row r="577" spans="14:23" s="30" customFormat="1">
      <c r="N577" s="33"/>
      <c r="O577" s="33"/>
      <c r="P577" s="33"/>
      <c r="V577" s="82"/>
      <c r="W577" s="89"/>
    </row>
    <row r="578" spans="14:23" s="30" customFormat="1">
      <c r="N578" s="33"/>
      <c r="O578" s="33"/>
      <c r="P578" s="33"/>
      <c r="V578" s="82"/>
      <c r="W578" s="89"/>
    </row>
    <row r="579" spans="14:23" s="30" customFormat="1">
      <c r="N579" s="33"/>
      <c r="O579" s="33"/>
      <c r="P579" s="33"/>
      <c r="V579" s="82"/>
      <c r="W579" s="89"/>
    </row>
    <row r="580" spans="14:23" s="30" customFormat="1">
      <c r="N580" s="33"/>
      <c r="O580" s="33"/>
      <c r="P580" s="33"/>
      <c r="V580" s="82"/>
      <c r="W580" s="89"/>
    </row>
    <row r="581" spans="14:23" s="30" customFormat="1">
      <c r="N581" s="33"/>
      <c r="O581" s="33"/>
      <c r="P581" s="33"/>
      <c r="V581" s="82"/>
      <c r="W581" s="89"/>
    </row>
    <row r="582" spans="14:23" s="30" customFormat="1">
      <c r="N582" s="33"/>
      <c r="O582" s="33"/>
      <c r="P582" s="33"/>
      <c r="V582" s="82"/>
      <c r="W582" s="89"/>
    </row>
    <row r="583" spans="14:23" s="30" customFormat="1">
      <c r="N583" s="33"/>
      <c r="O583" s="33"/>
      <c r="P583" s="33"/>
      <c r="V583" s="82"/>
      <c r="W583" s="89"/>
    </row>
    <row r="584" spans="14:23" s="30" customFormat="1">
      <c r="N584" s="33"/>
      <c r="O584" s="33"/>
      <c r="P584" s="33"/>
      <c r="V584" s="82"/>
      <c r="W584" s="89"/>
    </row>
    <row r="585" spans="14:23" s="30" customFormat="1">
      <c r="N585" s="33"/>
      <c r="O585" s="33"/>
      <c r="P585" s="33"/>
      <c r="V585" s="82"/>
      <c r="W585" s="89"/>
    </row>
    <row r="586" spans="14:23" s="30" customFormat="1">
      <c r="N586" s="33"/>
      <c r="O586" s="33"/>
      <c r="P586" s="33"/>
      <c r="V586" s="82"/>
      <c r="W586" s="89"/>
    </row>
    <row r="587" spans="14:23" s="30" customFormat="1">
      <c r="N587" s="33"/>
      <c r="O587" s="33"/>
      <c r="P587" s="33"/>
      <c r="V587" s="82"/>
      <c r="W587" s="89"/>
    </row>
    <row r="588" spans="14:23" s="30" customFormat="1">
      <c r="N588" s="33"/>
      <c r="O588" s="33"/>
      <c r="P588" s="33"/>
      <c r="V588" s="82"/>
      <c r="W588" s="89"/>
    </row>
    <row r="589" spans="14:23" s="30" customFormat="1">
      <c r="N589" s="33"/>
      <c r="O589" s="33"/>
      <c r="P589" s="33"/>
      <c r="V589" s="82"/>
      <c r="W589" s="89"/>
    </row>
    <row r="590" spans="14:23" s="30" customFormat="1">
      <c r="N590" s="33"/>
      <c r="O590" s="33"/>
      <c r="P590" s="33"/>
      <c r="V590" s="82"/>
      <c r="W590" s="89"/>
    </row>
    <row r="591" spans="14:23" s="30" customFormat="1">
      <c r="N591" s="33"/>
      <c r="O591" s="33"/>
      <c r="P591" s="33"/>
      <c r="V591" s="82"/>
      <c r="W591" s="89"/>
    </row>
    <row r="592" spans="14:23" s="30" customFormat="1">
      <c r="N592" s="33"/>
      <c r="O592" s="33"/>
      <c r="P592" s="33"/>
      <c r="V592" s="82"/>
      <c r="W592" s="89"/>
    </row>
    <row r="593" spans="14:23" s="30" customFormat="1">
      <c r="N593" s="33"/>
      <c r="O593" s="33"/>
      <c r="P593" s="33"/>
      <c r="V593" s="82"/>
      <c r="W593" s="89"/>
    </row>
    <row r="594" spans="14:23" s="30" customFormat="1">
      <c r="N594" s="33"/>
      <c r="O594" s="33"/>
      <c r="P594" s="33"/>
      <c r="V594" s="82"/>
      <c r="W594" s="89"/>
    </row>
    <row r="595" spans="14:23" s="30" customFormat="1">
      <c r="N595" s="33"/>
      <c r="O595" s="33"/>
      <c r="P595" s="33"/>
      <c r="V595" s="82"/>
      <c r="W595" s="89"/>
    </row>
    <row r="596" spans="14:23" s="30" customFormat="1">
      <c r="N596" s="33"/>
      <c r="O596" s="33"/>
      <c r="P596" s="33"/>
      <c r="V596" s="82"/>
      <c r="W596" s="89"/>
    </row>
    <row r="597" spans="14:23" s="30" customFormat="1">
      <c r="N597" s="33"/>
      <c r="O597" s="33"/>
      <c r="P597" s="33"/>
      <c r="V597" s="82"/>
      <c r="W597" s="89"/>
    </row>
    <row r="598" spans="14:23" s="30" customFormat="1">
      <c r="N598" s="33"/>
      <c r="O598" s="33"/>
      <c r="P598" s="33"/>
      <c r="V598" s="82"/>
      <c r="W598" s="89"/>
    </row>
    <row r="599" spans="14:23" s="30" customFormat="1">
      <c r="N599" s="33"/>
      <c r="O599" s="33"/>
      <c r="P599" s="33"/>
      <c r="V599" s="82"/>
      <c r="W599" s="89"/>
    </row>
    <row r="600" spans="14:23" s="30" customFormat="1">
      <c r="N600" s="33"/>
      <c r="O600" s="33"/>
      <c r="P600" s="33"/>
      <c r="V600" s="82"/>
      <c r="W600" s="89"/>
    </row>
    <row r="601" spans="14:23" s="30" customFormat="1">
      <c r="N601" s="33"/>
      <c r="O601" s="33"/>
      <c r="P601" s="33"/>
      <c r="V601" s="82"/>
      <c r="W601" s="89"/>
    </row>
    <row r="602" spans="14:23" s="30" customFormat="1">
      <c r="N602" s="33"/>
      <c r="O602" s="33"/>
      <c r="P602" s="33"/>
      <c r="V602" s="82"/>
      <c r="W602" s="89"/>
    </row>
    <row r="603" spans="14:23" s="30" customFormat="1">
      <c r="N603" s="33"/>
      <c r="O603" s="33"/>
      <c r="P603" s="33"/>
      <c r="V603" s="82"/>
      <c r="W603" s="89"/>
    </row>
    <row r="604" spans="14:23" s="30" customFormat="1">
      <c r="N604" s="33"/>
      <c r="O604" s="33"/>
      <c r="P604" s="33"/>
      <c r="V604" s="82"/>
      <c r="W604" s="89"/>
    </row>
    <row r="605" spans="14:23" s="30" customFormat="1">
      <c r="N605" s="33"/>
      <c r="O605" s="33"/>
      <c r="P605" s="33"/>
      <c r="V605" s="82"/>
      <c r="W605" s="89"/>
    </row>
    <row r="606" spans="14:23" s="30" customFormat="1">
      <c r="N606" s="33"/>
      <c r="O606" s="33"/>
      <c r="P606" s="33"/>
      <c r="V606" s="82"/>
      <c r="W606" s="89"/>
    </row>
    <row r="607" spans="14:23" s="30" customFormat="1">
      <c r="N607" s="33"/>
      <c r="O607" s="33"/>
      <c r="P607" s="33"/>
      <c r="V607" s="82"/>
      <c r="W607" s="89"/>
    </row>
    <row r="608" spans="14:23" s="30" customFormat="1">
      <c r="N608" s="33"/>
      <c r="O608" s="33"/>
      <c r="P608" s="33"/>
      <c r="V608" s="82"/>
      <c r="W608" s="89"/>
    </row>
    <row r="609" spans="14:23" s="30" customFormat="1">
      <c r="N609" s="33"/>
      <c r="O609" s="33"/>
      <c r="P609" s="33"/>
      <c r="V609" s="82"/>
      <c r="W609" s="89"/>
    </row>
    <row r="610" spans="14:23" s="30" customFormat="1">
      <c r="N610" s="33"/>
      <c r="O610" s="33"/>
      <c r="P610" s="33"/>
      <c r="V610" s="82"/>
      <c r="W610" s="89"/>
    </row>
    <row r="611" spans="14:23" s="30" customFormat="1">
      <c r="N611" s="33"/>
      <c r="O611" s="33"/>
      <c r="P611" s="33"/>
      <c r="V611" s="82"/>
      <c r="W611" s="89"/>
    </row>
    <row r="612" spans="14:23" s="30" customFormat="1">
      <c r="N612" s="33"/>
      <c r="O612" s="33"/>
      <c r="P612" s="33"/>
      <c r="V612" s="82"/>
      <c r="W612" s="89"/>
    </row>
    <row r="613" spans="14:23" s="30" customFormat="1">
      <c r="N613" s="33"/>
      <c r="O613" s="33"/>
      <c r="P613" s="33"/>
      <c r="V613" s="82"/>
      <c r="W613" s="89"/>
    </row>
    <row r="614" spans="14:23" s="30" customFormat="1">
      <c r="N614" s="33"/>
      <c r="O614" s="33"/>
      <c r="P614" s="33"/>
      <c r="V614" s="82"/>
      <c r="W614" s="89"/>
    </row>
    <row r="615" spans="14:23" s="30" customFormat="1">
      <c r="N615" s="33"/>
      <c r="O615" s="33"/>
      <c r="P615" s="33"/>
      <c r="V615" s="82"/>
      <c r="W615" s="89"/>
    </row>
    <row r="616" spans="14:23" s="30" customFormat="1">
      <c r="N616" s="33"/>
      <c r="O616" s="33"/>
      <c r="P616" s="33"/>
      <c r="V616" s="82"/>
      <c r="W616" s="89"/>
    </row>
    <row r="617" spans="14:23" s="30" customFormat="1">
      <c r="N617" s="33"/>
      <c r="O617" s="33"/>
      <c r="P617" s="33"/>
      <c r="V617" s="82"/>
      <c r="W617" s="89"/>
    </row>
    <row r="618" spans="14:23" s="30" customFormat="1">
      <c r="N618" s="33"/>
      <c r="O618" s="33"/>
      <c r="P618" s="33"/>
      <c r="V618" s="82"/>
      <c r="W618" s="89"/>
    </row>
    <row r="619" spans="14:23" s="30" customFormat="1">
      <c r="N619" s="33"/>
      <c r="O619" s="33"/>
      <c r="P619" s="33"/>
      <c r="V619" s="82"/>
      <c r="W619" s="89"/>
    </row>
    <row r="620" spans="14:23" s="30" customFormat="1">
      <c r="N620" s="33"/>
      <c r="O620" s="33"/>
      <c r="P620" s="33"/>
      <c r="V620" s="82"/>
      <c r="W620" s="89"/>
    </row>
    <row r="621" spans="14:23" s="30" customFormat="1">
      <c r="N621" s="33"/>
      <c r="O621" s="33"/>
      <c r="P621" s="33"/>
      <c r="V621" s="82"/>
      <c r="W621" s="89"/>
    </row>
    <row r="622" spans="14:23" s="30" customFormat="1">
      <c r="N622" s="33"/>
      <c r="O622" s="33"/>
      <c r="P622" s="33"/>
      <c r="V622" s="82"/>
      <c r="W622" s="89"/>
    </row>
    <row r="623" spans="14:23" s="30" customFormat="1">
      <c r="N623" s="33"/>
      <c r="O623" s="33"/>
      <c r="P623" s="33"/>
      <c r="V623" s="82"/>
      <c r="W623" s="89"/>
    </row>
    <row r="624" spans="14:23" s="30" customFormat="1">
      <c r="N624" s="33"/>
      <c r="O624" s="33"/>
      <c r="P624" s="33"/>
      <c r="V624" s="82"/>
      <c r="W624" s="89"/>
    </row>
    <row r="625" spans="14:23" s="30" customFormat="1">
      <c r="N625" s="33"/>
      <c r="O625" s="33"/>
      <c r="P625" s="33"/>
      <c r="V625" s="82"/>
      <c r="W625" s="89"/>
    </row>
    <row r="626" spans="14:23" s="30" customFormat="1">
      <c r="N626" s="33"/>
      <c r="O626" s="33"/>
      <c r="P626" s="33"/>
      <c r="V626" s="82"/>
      <c r="W626" s="89"/>
    </row>
    <row r="627" spans="14:23" s="30" customFormat="1">
      <c r="N627" s="33"/>
      <c r="O627" s="33"/>
      <c r="P627" s="33"/>
      <c r="V627" s="82"/>
      <c r="W627" s="89"/>
    </row>
    <row r="628" spans="14:23" s="30" customFormat="1">
      <c r="N628" s="33"/>
      <c r="O628" s="33"/>
      <c r="P628" s="33"/>
      <c r="V628" s="82"/>
      <c r="W628" s="89"/>
    </row>
    <row r="629" spans="14:23" s="30" customFormat="1">
      <c r="N629" s="33"/>
      <c r="O629" s="33"/>
      <c r="P629" s="33"/>
      <c r="V629" s="82"/>
      <c r="W629" s="89"/>
    </row>
    <row r="630" spans="14:23" s="30" customFormat="1">
      <c r="N630" s="33"/>
      <c r="O630" s="33"/>
      <c r="P630" s="33"/>
      <c r="V630" s="82"/>
      <c r="W630" s="89"/>
    </row>
    <row r="631" spans="14:23" s="30" customFormat="1">
      <c r="N631" s="33"/>
      <c r="O631" s="33"/>
      <c r="P631" s="33"/>
      <c r="V631" s="82"/>
      <c r="W631" s="89"/>
    </row>
    <row r="632" spans="14:23" s="30" customFormat="1">
      <c r="N632" s="33"/>
      <c r="O632" s="33"/>
      <c r="P632" s="33"/>
      <c r="V632" s="82"/>
      <c r="W632" s="89"/>
    </row>
    <row r="633" spans="14:23" s="30" customFormat="1">
      <c r="N633" s="33"/>
      <c r="O633" s="33"/>
      <c r="P633" s="33"/>
      <c r="V633" s="82"/>
      <c r="W633" s="89"/>
    </row>
    <row r="634" spans="14:23" s="30" customFormat="1">
      <c r="N634" s="33"/>
      <c r="O634" s="33"/>
      <c r="P634" s="33"/>
      <c r="V634" s="82"/>
      <c r="W634" s="89"/>
    </row>
    <row r="635" spans="14:23" s="30" customFormat="1">
      <c r="N635" s="33"/>
      <c r="O635" s="33"/>
      <c r="P635" s="33"/>
      <c r="V635" s="82"/>
      <c r="W635" s="89"/>
    </row>
    <row r="636" spans="14:23" s="30" customFormat="1">
      <c r="N636" s="33"/>
      <c r="O636" s="33"/>
      <c r="P636" s="33"/>
      <c r="V636" s="82"/>
      <c r="W636" s="89"/>
    </row>
    <row r="637" spans="14:23" s="30" customFormat="1">
      <c r="N637" s="33"/>
      <c r="O637" s="33"/>
      <c r="P637" s="33"/>
      <c r="V637" s="82"/>
      <c r="W637" s="89"/>
    </row>
    <row r="638" spans="14:23" s="30" customFormat="1">
      <c r="N638" s="33"/>
      <c r="O638" s="33"/>
      <c r="P638" s="33"/>
      <c r="V638" s="82"/>
      <c r="W638" s="89"/>
    </row>
    <row r="639" spans="14:23" s="30" customFormat="1">
      <c r="N639" s="33"/>
      <c r="O639" s="33"/>
      <c r="P639" s="33"/>
      <c r="V639" s="82"/>
      <c r="W639" s="89"/>
    </row>
    <row r="640" spans="14:23" s="30" customFormat="1">
      <c r="N640" s="33"/>
      <c r="O640" s="33"/>
      <c r="P640" s="33"/>
      <c r="V640" s="82"/>
      <c r="W640" s="89"/>
    </row>
    <row r="641" spans="14:23" s="30" customFormat="1">
      <c r="N641" s="33"/>
      <c r="O641" s="33"/>
      <c r="P641" s="33"/>
      <c r="V641" s="82"/>
      <c r="W641" s="89"/>
    </row>
    <row r="642" spans="14:23" s="30" customFormat="1">
      <c r="N642" s="33"/>
      <c r="O642" s="33"/>
      <c r="P642" s="33"/>
      <c r="V642" s="82"/>
      <c r="W642" s="89"/>
    </row>
    <row r="643" spans="14:23" s="30" customFormat="1">
      <c r="N643" s="33"/>
      <c r="O643" s="33"/>
      <c r="P643" s="33"/>
      <c r="V643" s="82"/>
      <c r="W643" s="89"/>
    </row>
    <row r="644" spans="14:23" s="30" customFormat="1">
      <c r="N644" s="33"/>
      <c r="O644" s="33"/>
      <c r="P644" s="33"/>
      <c r="V644" s="82"/>
      <c r="W644" s="89"/>
    </row>
    <row r="645" spans="14:23" s="30" customFormat="1">
      <c r="N645" s="33"/>
      <c r="O645" s="33"/>
      <c r="P645" s="33"/>
      <c r="V645" s="82"/>
      <c r="W645" s="89"/>
    </row>
    <row r="646" spans="14:23" s="30" customFormat="1">
      <c r="N646" s="33"/>
      <c r="O646" s="33"/>
      <c r="P646" s="33"/>
      <c r="V646" s="82"/>
      <c r="W646" s="89"/>
    </row>
    <row r="647" spans="14:23" s="30" customFormat="1">
      <c r="N647" s="33"/>
      <c r="O647" s="33"/>
      <c r="P647" s="33"/>
      <c r="V647" s="82"/>
      <c r="W647" s="89"/>
    </row>
    <row r="648" spans="14:23" s="30" customFormat="1">
      <c r="N648" s="33"/>
      <c r="O648" s="33"/>
      <c r="P648" s="33"/>
      <c r="V648" s="82"/>
      <c r="W648" s="89"/>
    </row>
    <row r="649" spans="14:23" s="30" customFormat="1">
      <c r="N649" s="33"/>
      <c r="O649" s="33"/>
      <c r="P649" s="33"/>
      <c r="V649" s="82"/>
      <c r="W649" s="89"/>
    </row>
    <row r="650" spans="14:23" s="30" customFormat="1">
      <c r="N650" s="33"/>
      <c r="O650" s="33"/>
      <c r="P650" s="33"/>
      <c r="V650" s="82"/>
      <c r="W650" s="89"/>
    </row>
    <row r="651" spans="14:23" s="30" customFormat="1">
      <c r="N651" s="33"/>
      <c r="O651" s="33"/>
      <c r="P651" s="33"/>
      <c r="V651" s="82"/>
      <c r="W651" s="89"/>
    </row>
    <row r="652" spans="14:23" s="30" customFormat="1">
      <c r="N652" s="33"/>
      <c r="O652" s="33"/>
      <c r="P652" s="33"/>
      <c r="V652" s="82"/>
      <c r="W652" s="89"/>
    </row>
    <row r="653" spans="14:23" s="30" customFormat="1">
      <c r="N653" s="33"/>
      <c r="O653" s="33"/>
      <c r="P653" s="33"/>
      <c r="V653" s="82"/>
      <c r="W653" s="89"/>
    </row>
    <row r="654" spans="14:23" s="30" customFormat="1">
      <c r="N654" s="33"/>
      <c r="O654" s="33"/>
      <c r="P654" s="33"/>
      <c r="V654" s="82"/>
      <c r="W654" s="89"/>
    </row>
    <row r="655" spans="14:23" s="30" customFormat="1">
      <c r="N655" s="33"/>
      <c r="O655" s="33"/>
      <c r="P655" s="33"/>
      <c r="V655" s="82"/>
      <c r="W655" s="89"/>
    </row>
    <row r="656" spans="14:23" s="30" customFormat="1">
      <c r="N656" s="33"/>
      <c r="O656" s="33"/>
      <c r="P656" s="33"/>
      <c r="V656" s="82"/>
      <c r="W656" s="89"/>
    </row>
    <row r="657" spans="14:23" s="30" customFormat="1">
      <c r="N657" s="33"/>
      <c r="O657" s="33"/>
      <c r="P657" s="33"/>
      <c r="V657" s="82"/>
      <c r="W657" s="89"/>
    </row>
    <row r="658" spans="14:23" s="30" customFormat="1">
      <c r="N658" s="33"/>
      <c r="O658" s="33"/>
      <c r="P658" s="33"/>
      <c r="V658" s="82"/>
      <c r="W658" s="89"/>
    </row>
    <row r="659" spans="14:23" s="30" customFormat="1">
      <c r="N659" s="33"/>
      <c r="O659" s="33"/>
      <c r="P659" s="33"/>
      <c r="V659" s="82"/>
      <c r="W659" s="89"/>
    </row>
    <row r="660" spans="14:23" s="30" customFormat="1">
      <c r="N660" s="33"/>
      <c r="O660" s="33"/>
      <c r="P660" s="33"/>
      <c r="V660" s="82"/>
      <c r="W660" s="89"/>
    </row>
    <row r="661" spans="14:23" s="30" customFormat="1">
      <c r="N661" s="33"/>
      <c r="O661" s="33"/>
      <c r="P661" s="33"/>
      <c r="V661" s="82"/>
      <c r="W661" s="89"/>
    </row>
    <row r="662" spans="14:23" s="30" customFormat="1">
      <c r="N662" s="33"/>
      <c r="O662" s="33"/>
      <c r="P662" s="33"/>
      <c r="V662" s="82"/>
      <c r="W662" s="89"/>
    </row>
    <row r="663" spans="14:23" s="30" customFormat="1">
      <c r="N663" s="33"/>
      <c r="O663" s="33"/>
      <c r="P663" s="33"/>
      <c r="V663" s="82"/>
      <c r="W663" s="89"/>
    </row>
    <row r="664" spans="14:23" s="30" customFormat="1">
      <c r="N664" s="33"/>
      <c r="O664" s="33"/>
      <c r="P664" s="33"/>
      <c r="V664" s="82"/>
      <c r="W664" s="89"/>
    </row>
    <row r="665" spans="14:23" s="30" customFormat="1">
      <c r="N665" s="33"/>
      <c r="O665" s="33"/>
      <c r="P665" s="33"/>
      <c r="V665" s="82"/>
      <c r="W665" s="89"/>
    </row>
    <row r="666" spans="14:23" s="30" customFormat="1">
      <c r="N666" s="33"/>
      <c r="O666" s="33"/>
      <c r="P666" s="33"/>
      <c r="V666" s="82"/>
      <c r="W666" s="89"/>
    </row>
    <row r="667" spans="14:23" s="30" customFormat="1">
      <c r="N667" s="33"/>
      <c r="O667" s="33"/>
      <c r="P667" s="33"/>
      <c r="V667" s="82"/>
      <c r="W667" s="89"/>
    </row>
    <row r="668" spans="14:23" s="30" customFormat="1">
      <c r="N668" s="33"/>
      <c r="O668" s="33"/>
      <c r="P668" s="33"/>
      <c r="V668" s="82"/>
      <c r="W668" s="89"/>
    </row>
    <row r="669" spans="14:23" s="30" customFormat="1">
      <c r="N669" s="33"/>
      <c r="O669" s="33"/>
      <c r="P669" s="33"/>
      <c r="V669" s="82"/>
      <c r="W669" s="89"/>
    </row>
    <row r="670" spans="14:23" s="30" customFormat="1">
      <c r="N670" s="33"/>
      <c r="O670" s="33"/>
      <c r="P670" s="33"/>
      <c r="V670" s="82"/>
      <c r="W670" s="89"/>
    </row>
    <row r="671" spans="14:23" s="30" customFormat="1">
      <c r="N671" s="33"/>
      <c r="O671" s="33"/>
      <c r="P671" s="33"/>
      <c r="V671" s="82"/>
      <c r="W671" s="89"/>
    </row>
    <row r="672" spans="14:23" s="30" customFormat="1">
      <c r="N672" s="33"/>
      <c r="O672" s="33"/>
      <c r="P672" s="33"/>
      <c r="V672" s="82"/>
      <c r="W672" s="89"/>
    </row>
    <row r="673" spans="14:23" s="30" customFormat="1">
      <c r="N673" s="33"/>
      <c r="O673" s="33"/>
      <c r="P673" s="33"/>
      <c r="V673" s="82"/>
      <c r="W673" s="89"/>
    </row>
    <row r="674" spans="14:23" s="30" customFormat="1">
      <c r="N674" s="33"/>
      <c r="O674" s="33"/>
      <c r="P674" s="33"/>
      <c r="V674" s="82"/>
      <c r="W674" s="89"/>
    </row>
    <row r="675" spans="14:23" s="30" customFormat="1">
      <c r="N675" s="33"/>
      <c r="O675" s="33"/>
      <c r="P675" s="33"/>
      <c r="V675" s="82"/>
      <c r="W675" s="89"/>
    </row>
    <row r="676" spans="14:23" s="30" customFormat="1">
      <c r="N676" s="33"/>
      <c r="O676" s="33"/>
      <c r="P676" s="33"/>
      <c r="V676" s="82"/>
      <c r="W676" s="89"/>
    </row>
    <row r="677" spans="14:23" s="30" customFormat="1">
      <c r="N677" s="33"/>
      <c r="O677" s="33"/>
      <c r="P677" s="33"/>
      <c r="V677" s="82"/>
      <c r="W677" s="89"/>
    </row>
    <row r="678" spans="14:23" s="30" customFormat="1">
      <c r="N678" s="33"/>
      <c r="O678" s="33"/>
      <c r="P678" s="33"/>
      <c r="V678" s="82"/>
      <c r="W678" s="89"/>
    </row>
    <row r="679" spans="14:23" s="30" customFormat="1">
      <c r="N679" s="33"/>
      <c r="O679" s="33"/>
      <c r="P679" s="33"/>
      <c r="V679" s="82"/>
      <c r="W679" s="89"/>
    </row>
    <row r="680" spans="14:23" s="30" customFormat="1">
      <c r="N680" s="33"/>
      <c r="O680" s="33"/>
      <c r="P680" s="33"/>
      <c r="V680" s="82"/>
      <c r="W680" s="89"/>
    </row>
    <row r="681" spans="14:23" s="30" customFormat="1">
      <c r="N681" s="33"/>
      <c r="O681" s="33"/>
      <c r="P681" s="33"/>
      <c r="V681" s="82"/>
      <c r="W681" s="89"/>
    </row>
    <row r="682" spans="14:23" s="30" customFormat="1">
      <c r="N682" s="33"/>
      <c r="O682" s="33"/>
      <c r="P682" s="33"/>
      <c r="V682" s="82"/>
      <c r="W682" s="89"/>
    </row>
    <row r="683" spans="14:23" s="30" customFormat="1">
      <c r="N683" s="33"/>
      <c r="O683" s="33"/>
      <c r="P683" s="33"/>
      <c r="V683" s="82"/>
      <c r="W683" s="89"/>
    </row>
    <row r="684" spans="14:23" s="30" customFormat="1">
      <c r="N684" s="33"/>
      <c r="O684" s="33"/>
      <c r="P684" s="33"/>
      <c r="V684" s="82"/>
      <c r="W684" s="89"/>
    </row>
    <row r="685" spans="14:23" s="30" customFormat="1">
      <c r="N685" s="33"/>
      <c r="O685" s="33"/>
      <c r="P685" s="33"/>
      <c r="V685" s="82"/>
      <c r="W685" s="89"/>
    </row>
    <row r="686" spans="14:23" s="30" customFormat="1">
      <c r="N686" s="33"/>
      <c r="O686" s="33"/>
      <c r="P686" s="33"/>
      <c r="V686" s="82"/>
      <c r="W686" s="89"/>
    </row>
    <row r="687" spans="14:23" s="30" customFormat="1">
      <c r="N687" s="33"/>
      <c r="O687" s="33"/>
      <c r="P687" s="33"/>
      <c r="V687" s="82"/>
      <c r="W687" s="89"/>
    </row>
    <row r="688" spans="14:23" s="30" customFormat="1">
      <c r="N688" s="33"/>
      <c r="O688" s="33"/>
      <c r="P688" s="33"/>
      <c r="V688" s="82"/>
      <c r="W688" s="89"/>
    </row>
    <row r="689" spans="14:23" s="30" customFormat="1">
      <c r="N689" s="33"/>
      <c r="O689" s="33"/>
      <c r="P689" s="33"/>
      <c r="V689" s="82"/>
      <c r="W689" s="89"/>
    </row>
    <row r="690" spans="14:23" s="30" customFormat="1">
      <c r="N690" s="33"/>
      <c r="O690" s="33"/>
      <c r="P690" s="33"/>
      <c r="V690" s="82"/>
      <c r="W690" s="89"/>
    </row>
    <row r="691" spans="14:23" s="30" customFormat="1">
      <c r="N691" s="33"/>
      <c r="O691" s="33"/>
      <c r="P691" s="33"/>
      <c r="V691" s="82"/>
      <c r="W691" s="89"/>
    </row>
    <row r="692" spans="14:23" s="30" customFormat="1">
      <c r="N692" s="33"/>
      <c r="O692" s="33"/>
      <c r="P692" s="33"/>
      <c r="V692" s="82"/>
      <c r="W692" s="89"/>
    </row>
    <row r="693" spans="14:23" s="30" customFormat="1">
      <c r="N693" s="33"/>
      <c r="O693" s="33"/>
      <c r="P693" s="33"/>
      <c r="V693" s="82"/>
      <c r="W693" s="89"/>
    </row>
    <row r="694" spans="14:23" s="30" customFormat="1">
      <c r="N694" s="33"/>
      <c r="O694" s="33"/>
      <c r="P694" s="33"/>
      <c r="V694" s="82"/>
      <c r="W694" s="89"/>
    </row>
    <row r="695" spans="14:23" s="30" customFormat="1">
      <c r="N695" s="33"/>
      <c r="O695" s="33"/>
      <c r="P695" s="33"/>
      <c r="V695" s="82"/>
      <c r="W695" s="89"/>
    </row>
    <row r="696" spans="14:23" s="30" customFormat="1">
      <c r="N696" s="33"/>
      <c r="O696" s="33"/>
      <c r="P696" s="33"/>
      <c r="V696" s="82"/>
      <c r="W696" s="89"/>
    </row>
    <row r="697" spans="14:23" s="30" customFormat="1">
      <c r="N697" s="33"/>
      <c r="O697" s="33"/>
      <c r="P697" s="33"/>
      <c r="V697" s="82"/>
      <c r="W697" s="89"/>
    </row>
    <row r="698" spans="14:23" s="30" customFormat="1">
      <c r="N698" s="33"/>
      <c r="O698" s="33"/>
      <c r="P698" s="33"/>
      <c r="V698" s="82"/>
      <c r="W698" s="89"/>
    </row>
    <row r="699" spans="14:23" s="30" customFormat="1">
      <c r="N699" s="33"/>
      <c r="O699" s="33"/>
      <c r="P699" s="33"/>
      <c r="V699" s="82"/>
      <c r="W699" s="89"/>
    </row>
    <row r="700" spans="14:23" s="30" customFormat="1">
      <c r="N700" s="33"/>
      <c r="O700" s="33"/>
      <c r="P700" s="33"/>
      <c r="V700" s="82"/>
      <c r="W700" s="89"/>
    </row>
    <row r="701" spans="14:23" s="30" customFormat="1">
      <c r="N701" s="33"/>
      <c r="O701" s="33"/>
      <c r="P701" s="33"/>
      <c r="V701" s="82"/>
      <c r="W701" s="89"/>
    </row>
    <row r="702" spans="14:23" s="30" customFormat="1">
      <c r="N702" s="33"/>
      <c r="O702" s="33"/>
      <c r="P702" s="33"/>
      <c r="V702" s="82"/>
      <c r="W702" s="89"/>
    </row>
    <row r="703" spans="14:23" s="30" customFormat="1">
      <c r="N703" s="33"/>
      <c r="O703" s="33"/>
      <c r="P703" s="33"/>
      <c r="V703" s="82"/>
      <c r="W703" s="89"/>
    </row>
    <row r="704" spans="14:23" s="30" customFormat="1">
      <c r="N704" s="33"/>
      <c r="O704" s="33"/>
      <c r="P704" s="33"/>
      <c r="V704" s="82"/>
      <c r="W704" s="89"/>
    </row>
    <row r="705" spans="14:23" s="30" customFormat="1">
      <c r="N705" s="33"/>
      <c r="O705" s="33"/>
      <c r="P705" s="33"/>
      <c r="V705" s="82"/>
      <c r="W705" s="89"/>
    </row>
    <row r="706" spans="14:23" s="30" customFormat="1">
      <c r="N706" s="33"/>
      <c r="O706" s="33"/>
      <c r="P706" s="33"/>
      <c r="V706" s="82"/>
      <c r="W706" s="89"/>
    </row>
    <row r="707" spans="14:23" s="30" customFormat="1">
      <c r="N707" s="33"/>
      <c r="O707" s="33"/>
      <c r="P707" s="33"/>
      <c r="V707" s="82"/>
      <c r="W707" s="89"/>
    </row>
    <row r="708" spans="14:23" s="30" customFormat="1">
      <c r="N708" s="33"/>
      <c r="O708" s="33"/>
      <c r="P708" s="33"/>
      <c r="V708" s="82"/>
      <c r="W708" s="89"/>
    </row>
    <row r="709" spans="14:23" s="30" customFormat="1">
      <c r="N709" s="33"/>
      <c r="O709" s="33"/>
      <c r="P709" s="33"/>
      <c r="V709" s="82"/>
      <c r="W709" s="89"/>
    </row>
    <row r="710" spans="14:23" s="30" customFormat="1">
      <c r="N710" s="33"/>
      <c r="O710" s="33"/>
      <c r="P710" s="33"/>
      <c r="V710" s="82"/>
      <c r="W710" s="89"/>
    </row>
    <row r="711" spans="14:23" s="30" customFormat="1">
      <c r="N711" s="33"/>
      <c r="O711" s="33"/>
      <c r="P711" s="33"/>
      <c r="V711" s="82"/>
      <c r="W711" s="89"/>
    </row>
    <row r="712" spans="14:23" s="30" customFormat="1">
      <c r="N712" s="33"/>
      <c r="O712" s="33"/>
      <c r="P712" s="33"/>
      <c r="V712" s="82"/>
      <c r="W712" s="89"/>
    </row>
    <row r="713" spans="14:23" s="30" customFormat="1">
      <c r="N713" s="33"/>
      <c r="O713" s="33"/>
      <c r="P713" s="33"/>
      <c r="V713" s="82"/>
      <c r="W713" s="89"/>
    </row>
    <row r="714" spans="14:23" s="30" customFormat="1">
      <c r="N714" s="33"/>
      <c r="O714" s="33"/>
      <c r="P714" s="33"/>
      <c r="V714" s="82"/>
      <c r="W714" s="89"/>
    </row>
    <row r="715" spans="14:23" s="30" customFormat="1">
      <c r="N715" s="33"/>
      <c r="O715" s="33"/>
      <c r="P715" s="33"/>
      <c r="V715" s="82"/>
      <c r="W715" s="89"/>
    </row>
    <row r="716" spans="14:23" s="30" customFormat="1">
      <c r="N716" s="33"/>
      <c r="O716" s="33"/>
      <c r="P716" s="33"/>
      <c r="V716" s="82"/>
      <c r="W716" s="89"/>
    </row>
    <row r="717" spans="14:23" s="30" customFormat="1">
      <c r="N717" s="33"/>
      <c r="O717" s="33"/>
      <c r="P717" s="33"/>
      <c r="V717" s="82"/>
      <c r="W717" s="89"/>
    </row>
    <row r="718" spans="14:23" s="30" customFormat="1">
      <c r="N718" s="33"/>
      <c r="O718" s="33"/>
      <c r="P718" s="33"/>
      <c r="V718" s="82"/>
      <c r="W718" s="89"/>
    </row>
    <row r="719" spans="14:23" s="30" customFormat="1">
      <c r="N719" s="33"/>
      <c r="O719" s="33"/>
      <c r="P719" s="33"/>
      <c r="V719" s="82"/>
      <c r="W719" s="89"/>
    </row>
    <row r="720" spans="14:23" s="30" customFormat="1">
      <c r="N720" s="33"/>
      <c r="O720" s="33"/>
      <c r="P720" s="33"/>
      <c r="V720" s="82"/>
      <c r="W720" s="89"/>
    </row>
    <row r="721" spans="14:23" s="30" customFormat="1">
      <c r="N721" s="33"/>
      <c r="O721" s="33"/>
      <c r="P721" s="33"/>
      <c r="V721" s="82"/>
      <c r="W721" s="89"/>
    </row>
    <row r="722" spans="14:23" s="30" customFormat="1">
      <c r="N722" s="33"/>
      <c r="O722" s="33"/>
      <c r="P722" s="33"/>
      <c r="V722" s="82"/>
      <c r="W722" s="89"/>
    </row>
    <row r="723" spans="14:23" s="30" customFormat="1">
      <c r="N723" s="33"/>
      <c r="O723" s="33"/>
      <c r="P723" s="33"/>
      <c r="V723" s="82"/>
      <c r="W723" s="89"/>
    </row>
    <row r="724" spans="14:23" s="30" customFormat="1">
      <c r="N724" s="33"/>
      <c r="O724" s="33"/>
      <c r="P724" s="33"/>
      <c r="V724" s="82"/>
      <c r="W724" s="89"/>
    </row>
    <row r="725" spans="14:23" s="30" customFormat="1">
      <c r="N725" s="33"/>
      <c r="O725" s="33"/>
      <c r="P725" s="33"/>
      <c r="V725" s="82"/>
      <c r="W725" s="89"/>
    </row>
    <row r="726" spans="14:23" s="30" customFormat="1">
      <c r="N726" s="33"/>
      <c r="O726" s="33"/>
      <c r="P726" s="33"/>
      <c r="V726" s="82"/>
      <c r="W726" s="89"/>
    </row>
    <row r="727" spans="14:23" s="30" customFormat="1">
      <c r="N727" s="33"/>
      <c r="O727" s="33"/>
      <c r="P727" s="33"/>
      <c r="V727" s="82"/>
      <c r="W727" s="89"/>
    </row>
    <row r="728" spans="14:23" s="30" customFormat="1">
      <c r="N728" s="33"/>
      <c r="O728" s="33"/>
      <c r="P728" s="33"/>
      <c r="V728" s="82"/>
      <c r="W728" s="89"/>
    </row>
    <row r="729" spans="14:23" s="30" customFormat="1">
      <c r="N729" s="33"/>
      <c r="O729" s="33"/>
      <c r="P729" s="33"/>
      <c r="V729" s="82"/>
      <c r="W729" s="89"/>
    </row>
    <row r="730" spans="14:23" s="30" customFormat="1">
      <c r="N730" s="33"/>
      <c r="O730" s="33"/>
      <c r="P730" s="33"/>
      <c r="V730" s="82"/>
      <c r="W730" s="89"/>
    </row>
    <row r="731" spans="14:23" s="30" customFormat="1">
      <c r="N731" s="33"/>
      <c r="O731" s="33"/>
      <c r="P731" s="33"/>
      <c r="V731" s="82"/>
      <c r="W731" s="89"/>
    </row>
    <row r="732" spans="14:23" s="30" customFormat="1">
      <c r="N732" s="33"/>
      <c r="O732" s="33"/>
      <c r="P732" s="33"/>
      <c r="V732" s="82"/>
      <c r="W732" s="89"/>
    </row>
    <row r="733" spans="14:23" s="30" customFormat="1">
      <c r="N733" s="33"/>
      <c r="O733" s="33"/>
      <c r="P733" s="33"/>
      <c r="V733" s="82"/>
      <c r="W733" s="89"/>
    </row>
    <row r="734" spans="14:23" s="30" customFormat="1">
      <c r="N734" s="33"/>
      <c r="O734" s="33"/>
      <c r="P734" s="33"/>
      <c r="V734" s="82"/>
      <c r="W734" s="89"/>
    </row>
    <row r="735" spans="14:23" s="30" customFormat="1">
      <c r="N735" s="33"/>
      <c r="O735" s="33"/>
      <c r="P735" s="33"/>
      <c r="V735" s="82"/>
      <c r="W735" s="89"/>
    </row>
    <row r="736" spans="14:23" s="30" customFormat="1">
      <c r="N736" s="33"/>
      <c r="O736" s="33"/>
      <c r="P736" s="33"/>
      <c r="V736" s="82"/>
      <c r="W736" s="89"/>
    </row>
    <row r="737" spans="14:23" s="30" customFormat="1">
      <c r="N737" s="33"/>
      <c r="O737" s="33"/>
      <c r="P737" s="33"/>
      <c r="V737" s="82"/>
      <c r="W737" s="89"/>
    </row>
    <row r="738" spans="14:23" s="30" customFormat="1">
      <c r="N738" s="33"/>
      <c r="O738" s="33"/>
      <c r="P738" s="33"/>
      <c r="V738" s="82"/>
      <c r="W738" s="89"/>
    </row>
    <row r="739" spans="14:23" s="30" customFormat="1">
      <c r="N739" s="33"/>
      <c r="O739" s="33"/>
      <c r="P739" s="33"/>
      <c r="V739" s="82"/>
      <c r="W739" s="89"/>
    </row>
    <row r="740" spans="14:23" s="30" customFormat="1">
      <c r="N740" s="33"/>
      <c r="O740" s="33"/>
      <c r="P740" s="33"/>
      <c r="V740" s="82"/>
      <c r="W740" s="89"/>
    </row>
    <row r="741" spans="14:23" s="30" customFormat="1">
      <c r="N741" s="33"/>
      <c r="O741" s="33"/>
      <c r="P741" s="33"/>
      <c r="V741" s="82"/>
      <c r="W741" s="89"/>
    </row>
    <row r="742" spans="14:23" s="30" customFormat="1">
      <c r="N742" s="33"/>
      <c r="O742" s="33"/>
      <c r="P742" s="33"/>
      <c r="V742" s="82"/>
      <c r="W742" s="89"/>
    </row>
    <row r="743" spans="14:23" s="30" customFormat="1">
      <c r="N743" s="33"/>
      <c r="O743" s="33"/>
      <c r="P743" s="33"/>
      <c r="V743" s="82"/>
      <c r="W743" s="89"/>
    </row>
    <row r="744" spans="14:23" s="30" customFormat="1">
      <c r="N744" s="33"/>
      <c r="O744" s="33"/>
      <c r="P744" s="33"/>
      <c r="V744" s="82"/>
      <c r="W744" s="89"/>
    </row>
    <row r="745" spans="14:23" s="30" customFormat="1">
      <c r="N745" s="33"/>
      <c r="O745" s="33"/>
      <c r="P745" s="33"/>
      <c r="V745" s="82"/>
      <c r="W745" s="89"/>
    </row>
    <row r="746" spans="14:23" s="30" customFormat="1">
      <c r="N746" s="33"/>
      <c r="O746" s="33"/>
      <c r="P746" s="33"/>
      <c r="V746" s="82"/>
      <c r="W746" s="89"/>
    </row>
    <row r="747" spans="14:23" s="30" customFormat="1">
      <c r="N747" s="33"/>
      <c r="O747" s="33"/>
      <c r="P747" s="33"/>
      <c r="V747" s="82"/>
      <c r="W747" s="89"/>
    </row>
    <row r="748" spans="14:23" s="30" customFormat="1">
      <c r="N748" s="33"/>
      <c r="O748" s="33"/>
      <c r="P748" s="33"/>
      <c r="V748" s="82"/>
      <c r="W748" s="89"/>
    </row>
    <row r="749" spans="14:23" s="30" customFormat="1">
      <c r="N749" s="33"/>
      <c r="O749" s="33"/>
      <c r="P749" s="33"/>
      <c r="V749" s="82"/>
      <c r="W749" s="89"/>
    </row>
    <row r="750" spans="14:23" s="30" customFormat="1">
      <c r="N750" s="33"/>
      <c r="O750" s="33"/>
      <c r="P750" s="33"/>
      <c r="V750" s="82"/>
      <c r="W750" s="89"/>
    </row>
    <row r="751" spans="14:23" s="30" customFormat="1">
      <c r="N751" s="33"/>
      <c r="O751" s="33"/>
      <c r="P751" s="33"/>
      <c r="V751" s="82"/>
      <c r="W751" s="89"/>
    </row>
    <row r="752" spans="14:23" s="30" customFormat="1">
      <c r="N752" s="33"/>
      <c r="O752" s="33"/>
      <c r="P752" s="33"/>
      <c r="V752" s="82"/>
      <c r="W752" s="89"/>
    </row>
    <row r="753" spans="14:23" s="30" customFormat="1">
      <c r="N753" s="33"/>
      <c r="O753" s="33"/>
      <c r="P753" s="33"/>
      <c r="V753" s="82"/>
      <c r="W753" s="89"/>
    </row>
    <row r="754" spans="14:23" s="30" customFormat="1">
      <c r="N754" s="33"/>
      <c r="O754" s="33"/>
      <c r="P754" s="33"/>
      <c r="V754" s="82"/>
      <c r="W754" s="89"/>
    </row>
    <row r="755" spans="14:23" s="30" customFormat="1">
      <c r="N755" s="33"/>
      <c r="O755" s="33"/>
      <c r="P755" s="33"/>
      <c r="V755" s="82"/>
      <c r="W755" s="89"/>
    </row>
    <row r="756" spans="14:23" s="30" customFormat="1">
      <c r="N756" s="33"/>
      <c r="O756" s="33"/>
      <c r="P756" s="33"/>
      <c r="V756" s="82"/>
      <c r="W756" s="89"/>
    </row>
    <row r="757" spans="14:23" s="30" customFormat="1">
      <c r="N757" s="33"/>
      <c r="O757" s="33"/>
      <c r="P757" s="33"/>
      <c r="V757" s="82"/>
      <c r="W757" s="89"/>
    </row>
    <row r="758" spans="14:23" s="30" customFormat="1">
      <c r="N758" s="33"/>
      <c r="O758" s="33"/>
      <c r="P758" s="33"/>
      <c r="V758" s="82"/>
      <c r="W758" s="89"/>
    </row>
    <row r="759" spans="14:23" s="30" customFormat="1">
      <c r="N759" s="33"/>
      <c r="O759" s="33"/>
      <c r="P759" s="33"/>
      <c r="V759" s="82"/>
      <c r="W759" s="89"/>
    </row>
  </sheetData>
  <autoFilter ref="A7:Y8"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</autoFilter>
  <mergeCells count="21">
    <mergeCell ref="U7:U8"/>
    <mergeCell ref="V7:V8"/>
    <mergeCell ref="W7:W8"/>
    <mergeCell ref="X7:X8"/>
    <mergeCell ref="Y7:Y8"/>
    <mergeCell ref="A4:X4"/>
    <mergeCell ref="A5:X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M7"/>
    <mergeCell ref="N7:P7"/>
    <mergeCell ref="Q7:S7"/>
    <mergeCell ref="T7:T8"/>
  </mergeCells>
  <conditionalFormatting sqref="D7">
    <cfRule type="duplicateValues" dxfId="172" priority="33"/>
  </conditionalFormatting>
  <conditionalFormatting sqref="D10:D19">
    <cfRule type="duplicateValues" dxfId="171" priority="53"/>
  </conditionalFormatting>
  <conditionalFormatting sqref="D21">
    <cfRule type="duplicateValues" dxfId="170" priority="27"/>
    <cfRule type="duplicateValues" dxfId="169" priority="28"/>
  </conditionalFormatting>
  <conditionalFormatting sqref="D23">
    <cfRule type="duplicateValues" dxfId="168" priority="25"/>
    <cfRule type="duplicateValues" dxfId="167" priority="26"/>
  </conditionalFormatting>
  <conditionalFormatting sqref="D25:D33">
    <cfRule type="duplicateValues" dxfId="166" priority="23"/>
    <cfRule type="duplicateValues" dxfId="165" priority="24"/>
  </conditionalFormatting>
  <conditionalFormatting sqref="D35">
    <cfRule type="duplicateValues" dxfId="164" priority="21"/>
    <cfRule type="duplicateValues" dxfId="163" priority="22"/>
  </conditionalFormatting>
  <conditionalFormatting sqref="D37:D61">
    <cfRule type="duplicateValues" dxfId="162" priority="66"/>
  </conditionalFormatting>
  <conditionalFormatting sqref="D63:D66">
    <cfRule type="duplicateValues" dxfId="161" priority="17"/>
    <cfRule type="duplicateValues" dxfId="160" priority="18"/>
  </conditionalFormatting>
  <conditionalFormatting sqref="D68:D78">
    <cfRule type="duplicateValues" dxfId="159" priority="76"/>
  </conditionalFormatting>
  <conditionalFormatting sqref="D80:D90">
    <cfRule type="duplicateValues" dxfId="158" priority="80"/>
  </conditionalFormatting>
  <conditionalFormatting sqref="D92:D98">
    <cfRule type="duplicateValues" dxfId="157" priority="11"/>
    <cfRule type="duplicateValues" dxfId="156" priority="12"/>
  </conditionalFormatting>
  <conditionalFormatting sqref="D100:D109">
    <cfRule type="duplicateValues" dxfId="155" priority="81"/>
  </conditionalFormatting>
  <conditionalFormatting sqref="D111:D114">
    <cfRule type="duplicateValues" dxfId="154" priority="82"/>
  </conditionalFormatting>
  <conditionalFormatting sqref="D116:D119">
    <cfRule type="duplicateValues" dxfId="153" priority="89"/>
  </conditionalFormatting>
  <conditionalFormatting sqref="D121:D123">
    <cfRule type="duplicateValues" dxfId="152" priority="5"/>
    <cfRule type="duplicateValues" dxfId="151" priority="6"/>
  </conditionalFormatting>
  <conditionalFormatting sqref="D125:D137">
    <cfRule type="duplicateValues" dxfId="150" priority="32"/>
  </conditionalFormatting>
  <conditionalFormatting sqref="D139:D140">
    <cfRule type="duplicateValues" dxfId="149" priority="90"/>
  </conditionalFormatting>
  <conditionalFormatting sqref="D142:D143">
    <cfRule type="duplicateValues" dxfId="148" priority="1"/>
    <cfRule type="duplicateValues" dxfId="147" priority="2"/>
  </conditionalFormatting>
  <conditionalFormatting sqref="D144 D7:D8 D146:D1048576">
    <cfRule type="duplicateValues" dxfId="146" priority="35"/>
  </conditionalFormatting>
  <conditionalFormatting sqref="E145">
    <cfRule type="duplicateValues" dxfId="145" priority="36"/>
    <cfRule type="duplicateValues" dxfId="144" priority="37"/>
  </conditionalFormatting>
  <conditionalFormatting sqref="Y7 A7:I7 H8:I8">
    <cfRule type="duplicateValues" dxfId="143" priority="31"/>
  </conditionalFormatting>
  <pageMargins left="0.51" right="0.17" top="0.4" bottom="0.59" header="0.3" footer="0.27"/>
  <pageSetup orientation="landscape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7"/>
  <sheetViews>
    <sheetView workbookViewId="0">
      <selection activeCell="A2" sqref="A2:XFD2"/>
    </sheetView>
  </sheetViews>
  <sheetFormatPr defaultRowHeight="15"/>
  <cols>
    <col min="1" max="1" width="40.28515625" bestFit="1" customWidth="1"/>
    <col min="2" max="2" width="12.7109375" bestFit="1" customWidth="1"/>
    <col min="3" max="3" width="22.42578125" bestFit="1" customWidth="1"/>
    <col min="4" max="4" width="18.7109375" bestFit="1" customWidth="1"/>
  </cols>
  <sheetData>
    <row r="2" spans="1:4">
      <c r="A2" s="106" t="s">
        <v>538</v>
      </c>
      <c r="B2" s="107" t="s">
        <v>545</v>
      </c>
      <c r="C2" s="107" t="s">
        <v>544</v>
      </c>
      <c r="D2" s="107" t="s">
        <v>546</v>
      </c>
    </row>
    <row r="3" spans="1:4">
      <c r="A3" s="107" t="s">
        <v>348</v>
      </c>
      <c r="B3" s="107">
        <v>1</v>
      </c>
      <c r="C3" s="107"/>
      <c r="D3" s="107"/>
    </row>
    <row r="4" spans="1:4">
      <c r="A4" s="107" t="s">
        <v>421</v>
      </c>
      <c r="B4" s="107">
        <v>1</v>
      </c>
      <c r="C4" s="107"/>
      <c r="D4" s="107"/>
    </row>
    <row r="5" spans="1:4">
      <c r="A5" s="107" t="s">
        <v>542</v>
      </c>
      <c r="B5" s="107">
        <v>1</v>
      </c>
      <c r="C5" s="107"/>
      <c r="D5" s="107"/>
    </row>
    <row r="6" spans="1:4">
      <c r="A6" s="107" t="s">
        <v>407</v>
      </c>
      <c r="B6" s="107"/>
      <c r="C6" s="107">
        <v>2</v>
      </c>
      <c r="D6" s="107">
        <v>8</v>
      </c>
    </row>
    <row r="7" spans="1:4">
      <c r="A7" s="107" t="s">
        <v>419</v>
      </c>
      <c r="B7" s="107"/>
      <c r="C7" s="107"/>
      <c r="D7" s="107">
        <v>2</v>
      </c>
    </row>
    <row r="8" spans="1:4">
      <c r="A8" s="107" t="s">
        <v>542</v>
      </c>
      <c r="B8" s="107"/>
      <c r="C8" s="107"/>
      <c r="D8" s="107">
        <v>2</v>
      </c>
    </row>
    <row r="9" spans="1:4">
      <c r="A9" s="107" t="s">
        <v>421</v>
      </c>
      <c r="B9" s="107"/>
      <c r="C9" s="107">
        <v>1</v>
      </c>
      <c r="D9" s="107">
        <v>2</v>
      </c>
    </row>
    <row r="10" spans="1:4">
      <c r="A10" s="107" t="s">
        <v>542</v>
      </c>
      <c r="B10" s="107"/>
      <c r="C10" s="107">
        <v>1</v>
      </c>
      <c r="D10" s="107">
        <v>2</v>
      </c>
    </row>
    <row r="11" spans="1:4">
      <c r="A11" s="107" t="s">
        <v>543</v>
      </c>
      <c r="B11" s="107"/>
      <c r="C11" s="107"/>
      <c r="D11" s="107"/>
    </row>
    <row r="12" spans="1:4">
      <c r="A12" s="107" t="s">
        <v>420</v>
      </c>
      <c r="B12" s="107"/>
      <c r="C12" s="107">
        <v>1</v>
      </c>
      <c r="D12" s="107">
        <v>4</v>
      </c>
    </row>
    <row r="13" spans="1:4">
      <c r="A13" s="107" t="s">
        <v>542</v>
      </c>
      <c r="B13" s="107"/>
      <c r="C13" s="107">
        <v>1</v>
      </c>
      <c r="D13" s="107">
        <v>4</v>
      </c>
    </row>
    <row r="14" spans="1:4">
      <c r="A14" s="107" t="s">
        <v>543</v>
      </c>
      <c r="B14" s="107"/>
      <c r="C14" s="107"/>
      <c r="D14" s="107"/>
    </row>
    <row r="15" spans="1:4">
      <c r="A15" s="107" t="s">
        <v>411</v>
      </c>
      <c r="B15" s="107"/>
      <c r="C15" s="107"/>
      <c r="D15" s="107">
        <v>1</v>
      </c>
    </row>
    <row r="16" spans="1:4">
      <c r="A16" s="107" t="s">
        <v>421</v>
      </c>
      <c r="B16" s="107"/>
      <c r="C16" s="107"/>
      <c r="D16" s="107">
        <v>1</v>
      </c>
    </row>
    <row r="17" spans="1:4">
      <c r="A17" s="107" t="s">
        <v>542</v>
      </c>
      <c r="B17" s="107"/>
      <c r="C17" s="107"/>
      <c r="D17" s="107">
        <v>1</v>
      </c>
    </row>
    <row r="18" spans="1:4">
      <c r="A18" s="107" t="s">
        <v>402</v>
      </c>
      <c r="B18" s="107">
        <v>1</v>
      </c>
      <c r="C18" s="107">
        <v>5</v>
      </c>
      <c r="D18" s="107">
        <v>3</v>
      </c>
    </row>
    <row r="19" spans="1:4">
      <c r="A19" s="107" t="s">
        <v>419</v>
      </c>
      <c r="B19" s="107"/>
      <c r="C19" s="107"/>
      <c r="D19" s="107">
        <v>1</v>
      </c>
    </row>
    <row r="20" spans="1:4">
      <c r="A20" s="107" t="s">
        <v>542</v>
      </c>
      <c r="B20" s="107"/>
      <c r="C20" s="107"/>
      <c r="D20" s="107">
        <v>1</v>
      </c>
    </row>
    <row r="21" spans="1:4">
      <c r="A21" s="107" t="s">
        <v>421</v>
      </c>
      <c r="B21" s="107"/>
      <c r="C21" s="107">
        <v>1</v>
      </c>
      <c r="D21" s="107">
        <v>1</v>
      </c>
    </row>
    <row r="22" spans="1:4">
      <c r="A22" s="107" t="s">
        <v>542</v>
      </c>
      <c r="B22" s="107"/>
      <c r="C22" s="107">
        <v>1</v>
      </c>
      <c r="D22" s="107">
        <v>1</v>
      </c>
    </row>
    <row r="23" spans="1:4">
      <c r="A23" s="107" t="s">
        <v>420</v>
      </c>
      <c r="B23" s="107">
        <v>1</v>
      </c>
      <c r="C23" s="107">
        <v>4</v>
      </c>
      <c r="D23" s="107">
        <v>1</v>
      </c>
    </row>
    <row r="24" spans="1:4">
      <c r="A24" s="107" t="s">
        <v>542</v>
      </c>
      <c r="B24" s="107">
        <v>1</v>
      </c>
      <c r="C24" s="107">
        <v>4</v>
      </c>
      <c r="D24" s="107">
        <v>1</v>
      </c>
    </row>
    <row r="25" spans="1:4">
      <c r="A25" s="107" t="s">
        <v>349</v>
      </c>
      <c r="B25" s="107"/>
      <c r="C25" s="107">
        <v>1</v>
      </c>
      <c r="D25" s="107"/>
    </row>
    <row r="26" spans="1:4">
      <c r="A26" s="107" t="s">
        <v>421</v>
      </c>
      <c r="B26" s="107"/>
      <c r="C26" s="107">
        <v>1</v>
      </c>
      <c r="D26" s="107"/>
    </row>
    <row r="27" spans="1:4">
      <c r="A27" s="107" t="s">
        <v>542</v>
      </c>
      <c r="B27" s="107"/>
      <c r="C27" s="107">
        <v>1</v>
      </c>
      <c r="D27" s="107"/>
    </row>
    <row r="28" spans="1:4">
      <c r="A28" s="107" t="s">
        <v>350</v>
      </c>
      <c r="B28" s="107">
        <v>2</v>
      </c>
      <c r="C28" s="107">
        <v>18</v>
      </c>
      <c r="D28" s="107">
        <v>5</v>
      </c>
    </row>
    <row r="29" spans="1:4">
      <c r="A29" s="107" t="s">
        <v>419</v>
      </c>
      <c r="B29" s="107">
        <v>1</v>
      </c>
      <c r="C29" s="107">
        <v>3</v>
      </c>
      <c r="D29" s="107">
        <v>3</v>
      </c>
    </row>
    <row r="30" spans="1:4">
      <c r="A30" s="107" t="s">
        <v>542</v>
      </c>
      <c r="B30" s="107">
        <v>1</v>
      </c>
      <c r="C30" s="107">
        <v>3</v>
      </c>
      <c r="D30" s="107">
        <v>3</v>
      </c>
    </row>
    <row r="31" spans="1:4">
      <c r="A31" s="107" t="s">
        <v>543</v>
      </c>
      <c r="B31" s="107"/>
      <c r="C31" s="107"/>
      <c r="D31" s="107"/>
    </row>
    <row r="32" spans="1:4">
      <c r="A32" s="107" t="s">
        <v>421</v>
      </c>
      <c r="B32" s="107"/>
      <c r="C32" s="107">
        <v>3</v>
      </c>
      <c r="D32" s="107"/>
    </row>
    <row r="33" spans="1:4">
      <c r="A33" s="107" t="s">
        <v>542</v>
      </c>
      <c r="B33" s="107"/>
      <c r="C33" s="107">
        <v>3</v>
      </c>
      <c r="D33" s="107"/>
    </row>
    <row r="34" spans="1:4">
      <c r="A34" s="107" t="s">
        <v>543</v>
      </c>
      <c r="B34" s="107"/>
      <c r="C34" s="107"/>
      <c r="D34" s="107"/>
    </row>
    <row r="35" spans="1:4">
      <c r="A35" s="107" t="s">
        <v>420</v>
      </c>
      <c r="B35" s="107">
        <v>1</v>
      </c>
      <c r="C35" s="107">
        <v>12</v>
      </c>
      <c r="D35" s="107">
        <v>2</v>
      </c>
    </row>
    <row r="36" spans="1:4">
      <c r="A36" s="107" t="s">
        <v>542</v>
      </c>
      <c r="B36" s="107">
        <v>1</v>
      </c>
      <c r="C36" s="107">
        <v>12</v>
      </c>
      <c r="D36" s="107">
        <v>2</v>
      </c>
    </row>
    <row r="37" spans="1:4">
      <c r="A37" s="107" t="s">
        <v>543</v>
      </c>
      <c r="B37" s="107"/>
      <c r="C37" s="107"/>
      <c r="D37" s="107"/>
    </row>
    <row r="38" spans="1:4">
      <c r="A38" s="107" t="s">
        <v>403</v>
      </c>
      <c r="B38" s="107">
        <v>1</v>
      </c>
      <c r="C38" s="107">
        <v>2</v>
      </c>
      <c r="D38" s="107">
        <v>1</v>
      </c>
    </row>
    <row r="39" spans="1:4">
      <c r="A39" s="107" t="s">
        <v>419</v>
      </c>
      <c r="B39" s="107"/>
      <c r="C39" s="107"/>
      <c r="D39" s="107">
        <v>1</v>
      </c>
    </row>
    <row r="40" spans="1:4">
      <c r="A40" s="107" t="s">
        <v>542</v>
      </c>
      <c r="B40" s="107"/>
      <c r="C40" s="107"/>
      <c r="D40" s="107">
        <v>1</v>
      </c>
    </row>
    <row r="41" spans="1:4">
      <c r="A41" s="107" t="s">
        <v>420</v>
      </c>
      <c r="B41" s="107">
        <v>1</v>
      </c>
      <c r="C41" s="107">
        <v>2</v>
      </c>
      <c r="D41" s="107"/>
    </row>
    <row r="42" spans="1:4">
      <c r="A42" s="107" t="s">
        <v>542</v>
      </c>
      <c r="B42" s="107">
        <v>1</v>
      </c>
      <c r="C42" s="107">
        <v>2</v>
      </c>
      <c r="D42" s="107"/>
    </row>
    <row r="43" spans="1:4">
      <c r="A43" s="107" t="s">
        <v>405</v>
      </c>
      <c r="B43" s="107"/>
      <c r="C43" s="107">
        <v>6</v>
      </c>
      <c r="D43" s="107">
        <v>5</v>
      </c>
    </row>
    <row r="44" spans="1:4">
      <c r="A44" s="107" t="s">
        <v>421</v>
      </c>
      <c r="B44" s="107"/>
      <c r="C44" s="107">
        <v>1</v>
      </c>
      <c r="D44" s="107">
        <v>1</v>
      </c>
    </row>
    <row r="45" spans="1:4">
      <c r="A45" s="107" t="s">
        <v>542</v>
      </c>
      <c r="B45" s="107"/>
      <c r="C45" s="107">
        <v>1</v>
      </c>
      <c r="D45" s="107">
        <v>1</v>
      </c>
    </row>
    <row r="46" spans="1:4">
      <c r="A46" s="107" t="s">
        <v>543</v>
      </c>
      <c r="B46" s="107"/>
      <c r="C46" s="107"/>
      <c r="D46" s="107"/>
    </row>
    <row r="47" spans="1:4">
      <c r="A47" s="107" t="s">
        <v>420</v>
      </c>
      <c r="B47" s="107"/>
      <c r="C47" s="107">
        <v>5</v>
      </c>
      <c r="D47" s="107">
        <v>4</v>
      </c>
    </row>
    <row r="48" spans="1:4">
      <c r="A48" s="107" t="s">
        <v>542</v>
      </c>
      <c r="B48" s="107"/>
      <c r="C48" s="107">
        <v>5</v>
      </c>
      <c r="D48" s="107">
        <v>4</v>
      </c>
    </row>
    <row r="49" spans="1:4">
      <c r="A49" s="107" t="s">
        <v>543</v>
      </c>
      <c r="B49" s="107"/>
      <c r="C49" s="107"/>
      <c r="D49" s="107"/>
    </row>
    <row r="50" spans="1:4">
      <c r="A50" s="107" t="s">
        <v>351</v>
      </c>
      <c r="B50" s="107">
        <v>2</v>
      </c>
      <c r="C50" s="107">
        <v>7</v>
      </c>
      <c r="D50" s="107">
        <v>2</v>
      </c>
    </row>
    <row r="51" spans="1:4">
      <c r="A51" s="107" t="s">
        <v>421</v>
      </c>
      <c r="B51" s="107">
        <v>1</v>
      </c>
      <c r="C51" s="107">
        <v>1</v>
      </c>
      <c r="D51" s="107">
        <v>1</v>
      </c>
    </row>
    <row r="52" spans="1:4">
      <c r="A52" s="107" t="s">
        <v>542</v>
      </c>
      <c r="B52" s="107">
        <v>1</v>
      </c>
      <c r="C52" s="107">
        <v>1</v>
      </c>
      <c r="D52" s="107">
        <v>1</v>
      </c>
    </row>
    <row r="53" spans="1:4">
      <c r="A53" s="107" t="s">
        <v>543</v>
      </c>
      <c r="B53" s="107"/>
      <c r="C53" s="107"/>
      <c r="D53" s="107"/>
    </row>
    <row r="54" spans="1:4">
      <c r="A54" s="107" t="s">
        <v>420</v>
      </c>
      <c r="B54" s="107">
        <v>1</v>
      </c>
      <c r="C54" s="107">
        <v>6</v>
      </c>
      <c r="D54" s="107">
        <v>1</v>
      </c>
    </row>
    <row r="55" spans="1:4">
      <c r="A55" s="107" t="s">
        <v>542</v>
      </c>
      <c r="B55" s="107">
        <v>1</v>
      </c>
      <c r="C55" s="107">
        <v>6</v>
      </c>
      <c r="D55" s="107">
        <v>1</v>
      </c>
    </row>
    <row r="56" spans="1:4">
      <c r="A56" s="107" t="s">
        <v>543</v>
      </c>
      <c r="B56" s="107"/>
      <c r="C56" s="107"/>
      <c r="D56" s="107"/>
    </row>
    <row r="57" spans="1:4">
      <c r="A57" s="107" t="s">
        <v>410</v>
      </c>
      <c r="B57" s="107">
        <v>3</v>
      </c>
      <c r="C57" s="107">
        <v>3</v>
      </c>
      <c r="D57" s="107">
        <v>1</v>
      </c>
    </row>
    <row r="58" spans="1:4">
      <c r="A58" s="107" t="s">
        <v>421</v>
      </c>
      <c r="B58" s="107">
        <v>2</v>
      </c>
      <c r="C58" s="107">
        <v>1</v>
      </c>
      <c r="D58" s="107">
        <v>1</v>
      </c>
    </row>
    <row r="59" spans="1:4">
      <c r="A59" s="107" t="s">
        <v>542</v>
      </c>
      <c r="B59" s="107">
        <v>2</v>
      </c>
      <c r="C59" s="107">
        <v>1</v>
      </c>
      <c r="D59" s="107">
        <v>1</v>
      </c>
    </row>
    <row r="60" spans="1:4">
      <c r="A60" s="107" t="s">
        <v>420</v>
      </c>
      <c r="B60" s="107">
        <v>1</v>
      </c>
      <c r="C60" s="107">
        <v>2</v>
      </c>
      <c r="D60" s="107"/>
    </row>
    <row r="61" spans="1:4">
      <c r="A61" s="107" t="s">
        <v>542</v>
      </c>
      <c r="B61" s="107">
        <v>1</v>
      </c>
      <c r="C61" s="107">
        <v>2</v>
      </c>
      <c r="D61" s="107"/>
    </row>
    <row r="62" spans="1:4">
      <c r="A62" s="107" t="s">
        <v>404</v>
      </c>
      <c r="B62" s="107"/>
      <c r="C62" s="107">
        <v>7</v>
      </c>
      <c r="D62" s="107">
        <v>3</v>
      </c>
    </row>
    <row r="63" spans="1:4">
      <c r="A63" s="107" t="s">
        <v>419</v>
      </c>
      <c r="B63" s="107"/>
      <c r="C63" s="107">
        <v>3</v>
      </c>
      <c r="D63" s="107">
        <v>1</v>
      </c>
    </row>
    <row r="64" spans="1:4">
      <c r="A64" s="107" t="s">
        <v>542</v>
      </c>
      <c r="B64" s="107"/>
      <c r="C64" s="107">
        <v>3</v>
      </c>
      <c r="D64" s="107">
        <v>1</v>
      </c>
    </row>
    <row r="65" spans="1:4">
      <c r="A65" s="107" t="s">
        <v>421</v>
      </c>
      <c r="B65" s="107"/>
      <c r="C65" s="107"/>
      <c r="D65" s="107">
        <v>1</v>
      </c>
    </row>
    <row r="66" spans="1:4">
      <c r="A66" s="107" t="s">
        <v>542</v>
      </c>
      <c r="B66" s="107"/>
      <c r="C66" s="107"/>
      <c r="D66" s="107">
        <v>1</v>
      </c>
    </row>
    <row r="67" spans="1:4">
      <c r="A67" s="107" t="s">
        <v>420</v>
      </c>
      <c r="B67" s="107"/>
      <c r="C67" s="107">
        <v>4</v>
      </c>
      <c r="D67" s="107">
        <v>1</v>
      </c>
    </row>
    <row r="68" spans="1:4">
      <c r="A68" s="107" t="s">
        <v>542</v>
      </c>
      <c r="B68" s="107"/>
      <c r="C68" s="107">
        <v>4</v>
      </c>
      <c r="D68" s="107">
        <v>1</v>
      </c>
    </row>
    <row r="69" spans="1:4">
      <c r="A69" s="107" t="s">
        <v>543</v>
      </c>
      <c r="B69" s="107"/>
      <c r="C69" s="107"/>
      <c r="D69" s="107"/>
    </row>
    <row r="70" spans="1:4">
      <c r="A70" s="107" t="s">
        <v>406</v>
      </c>
      <c r="B70" s="107"/>
      <c r="C70" s="107">
        <v>3</v>
      </c>
      <c r="D70" s="107">
        <v>1</v>
      </c>
    </row>
    <row r="71" spans="1:4">
      <c r="A71" s="107" t="s">
        <v>419</v>
      </c>
      <c r="B71" s="107"/>
      <c r="C71" s="107">
        <v>1</v>
      </c>
      <c r="D71" s="107"/>
    </row>
    <row r="72" spans="1:4">
      <c r="A72" s="107" t="s">
        <v>542</v>
      </c>
      <c r="B72" s="107"/>
      <c r="C72" s="107">
        <v>1</v>
      </c>
      <c r="D72" s="107"/>
    </row>
    <row r="73" spans="1:4">
      <c r="A73" s="107" t="s">
        <v>543</v>
      </c>
      <c r="B73" s="107"/>
      <c r="C73" s="107"/>
      <c r="D73" s="107"/>
    </row>
    <row r="74" spans="1:4">
      <c r="A74" s="107" t="s">
        <v>421</v>
      </c>
      <c r="B74" s="107"/>
      <c r="C74" s="107">
        <v>1</v>
      </c>
      <c r="D74" s="107"/>
    </row>
    <row r="75" spans="1:4">
      <c r="A75" s="107" t="s">
        <v>542</v>
      </c>
      <c r="B75" s="107"/>
      <c r="C75" s="107">
        <v>1</v>
      </c>
      <c r="D75" s="107"/>
    </row>
    <row r="76" spans="1:4">
      <c r="A76" s="107" t="s">
        <v>420</v>
      </c>
      <c r="B76" s="107"/>
      <c r="C76" s="107">
        <v>1</v>
      </c>
      <c r="D76" s="107">
        <v>1</v>
      </c>
    </row>
    <row r="77" spans="1:4">
      <c r="A77" s="107" t="s">
        <v>542</v>
      </c>
      <c r="B77" s="107"/>
      <c r="C77" s="107">
        <v>1</v>
      </c>
      <c r="D77" s="107">
        <v>1</v>
      </c>
    </row>
    <row r="78" spans="1:4">
      <c r="A78" s="107" t="s">
        <v>353</v>
      </c>
      <c r="B78" s="107">
        <v>1</v>
      </c>
      <c r="C78" s="107">
        <v>2</v>
      </c>
      <c r="D78" s="107">
        <v>1</v>
      </c>
    </row>
    <row r="79" spans="1:4">
      <c r="A79" s="107" t="s">
        <v>421</v>
      </c>
      <c r="B79" s="107">
        <v>1</v>
      </c>
      <c r="C79" s="107">
        <v>1</v>
      </c>
      <c r="D79" s="107"/>
    </row>
    <row r="80" spans="1:4">
      <c r="A80" s="107" t="s">
        <v>542</v>
      </c>
      <c r="B80" s="107">
        <v>1</v>
      </c>
      <c r="C80" s="107">
        <v>1</v>
      </c>
      <c r="D80" s="107"/>
    </row>
    <row r="81" spans="1:4">
      <c r="A81" s="107" t="s">
        <v>543</v>
      </c>
      <c r="B81" s="107"/>
      <c r="C81" s="107"/>
      <c r="D81" s="107"/>
    </row>
    <row r="82" spans="1:4">
      <c r="A82" s="107" t="s">
        <v>420</v>
      </c>
      <c r="B82" s="107"/>
      <c r="C82" s="107">
        <v>1</v>
      </c>
      <c r="D82" s="107">
        <v>1</v>
      </c>
    </row>
    <row r="83" spans="1:4">
      <c r="A83" s="107" t="s">
        <v>542</v>
      </c>
      <c r="B83" s="107"/>
      <c r="C83" s="107">
        <v>1</v>
      </c>
      <c r="D83" s="107">
        <v>1</v>
      </c>
    </row>
    <row r="84" spans="1:4">
      <c r="A84" s="107" t="s">
        <v>543</v>
      </c>
      <c r="B84" s="107"/>
      <c r="C84" s="107"/>
      <c r="D84" s="107"/>
    </row>
    <row r="85" spans="1:4">
      <c r="A85" s="107" t="s">
        <v>412</v>
      </c>
      <c r="B85" s="107">
        <v>1</v>
      </c>
      <c r="C85" s="107">
        <v>2</v>
      </c>
      <c r="D85" s="107"/>
    </row>
    <row r="86" spans="1:4">
      <c r="A86" s="107" t="s">
        <v>420</v>
      </c>
      <c r="B86" s="107">
        <v>1</v>
      </c>
      <c r="C86" s="107">
        <v>2</v>
      </c>
      <c r="D86" s="107"/>
    </row>
    <row r="87" spans="1:4">
      <c r="A87" s="107" t="s">
        <v>542</v>
      </c>
      <c r="B87" s="107">
        <v>1</v>
      </c>
      <c r="C87" s="107">
        <v>2</v>
      </c>
      <c r="D87" s="107"/>
    </row>
    <row r="88" spans="1:4">
      <c r="A88" s="107" t="s">
        <v>400</v>
      </c>
      <c r="B88" s="107"/>
      <c r="C88" s="107">
        <v>1</v>
      </c>
      <c r="D88" s="107">
        <v>1</v>
      </c>
    </row>
    <row r="89" spans="1:4">
      <c r="A89" s="107" t="s">
        <v>421</v>
      </c>
      <c r="B89" s="107"/>
      <c r="C89" s="107"/>
      <c r="D89" s="107">
        <v>1</v>
      </c>
    </row>
    <row r="90" spans="1:4">
      <c r="A90" s="107" t="s">
        <v>542</v>
      </c>
      <c r="B90" s="107"/>
      <c r="C90" s="107"/>
      <c r="D90" s="107">
        <v>1</v>
      </c>
    </row>
    <row r="91" spans="1:4">
      <c r="A91" s="107" t="s">
        <v>420</v>
      </c>
      <c r="B91" s="107"/>
      <c r="C91" s="107">
        <v>1</v>
      </c>
      <c r="D91" s="107"/>
    </row>
    <row r="92" spans="1:4">
      <c r="A92" s="107" t="s">
        <v>542</v>
      </c>
      <c r="B92" s="107"/>
      <c r="C92" s="107">
        <v>1</v>
      </c>
      <c r="D92" s="107"/>
    </row>
    <row r="93" spans="1:4">
      <c r="A93" s="107" t="s">
        <v>543</v>
      </c>
      <c r="B93" s="107"/>
      <c r="C93" s="107"/>
      <c r="D93" s="107"/>
    </row>
    <row r="94" spans="1:4">
      <c r="A94" s="107" t="s">
        <v>352</v>
      </c>
      <c r="B94" s="107"/>
      <c r="C94" s="107">
        <v>2</v>
      </c>
      <c r="D94" s="107"/>
    </row>
    <row r="95" spans="1:4">
      <c r="A95" s="107" t="s">
        <v>420</v>
      </c>
      <c r="B95" s="107"/>
      <c r="C95" s="107">
        <v>2</v>
      </c>
      <c r="D95" s="107"/>
    </row>
    <row r="96" spans="1:4">
      <c r="A96" s="107" t="s">
        <v>542</v>
      </c>
      <c r="B96" s="107"/>
      <c r="C96" s="107">
        <v>2</v>
      </c>
      <c r="D96" s="107"/>
    </row>
    <row r="97" spans="1:4">
      <c r="A97" s="107" t="s">
        <v>408</v>
      </c>
      <c r="B97" s="107">
        <v>2</v>
      </c>
      <c r="C97" s="107">
        <v>2</v>
      </c>
      <c r="D97" s="107">
        <v>9</v>
      </c>
    </row>
    <row r="98" spans="1:4">
      <c r="A98" s="107" t="s">
        <v>419</v>
      </c>
      <c r="B98" s="107"/>
      <c r="C98" s="107">
        <v>1</v>
      </c>
      <c r="D98" s="107"/>
    </row>
    <row r="99" spans="1:4">
      <c r="A99" s="107" t="s">
        <v>542</v>
      </c>
      <c r="B99" s="107"/>
      <c r="C99" s="107">
        <v>1</v>
      </c>
      <c r="D99" s="107"/>
    </row>
    <row r="100" spans="1:4">
      <c r="A100" s="107" t="s">
        <v>421</v>
      </c>
      <c r="B100" s="107"/>
      <c r="C100" s="107"/>
      <c r="D100" s="107">
        <v>5</v>
      </c>
    </row>
    <row r="101" spans="1:4">
      <c r="A101" s="107" t="s">
        <v>542</v>
      </c>
      <c r="B101" s="107"/>
      <c r="C101" s="107"/>
      <c r="D101" s="107">
        <v>5</v>
      </c>
    </row>
    <row r="102" spans="1:4">
      <c r="A102" s="107" t="s">
        <v>420</v>
      </c>
      <c r="B102" s="107">
        <v>2</v>
      </c>
      <c r="C102" s="107">
        <v>1</v>
      </c>
      <c r="D102" s="107">
        <v>4</v>
      </c>
    </row>
    <row r="103" spans="1:4">
      <c r="A103" s="107" t="s">
        <v>542</v>
      </c>
      <c r="B103" s="107">
        <v>2</v>
      </c>
      <c r="C103" s="107">
        <v>1</v>
      </c>
      <c r="D103" s="107">
        <v>4</v>
      </c>
    </row>
    <row r="104" spans="1:4">
      <c r="A104" s="107" t="s">
        <v>539</v>
      </c>
      <c r="B104" s="107"/>
      <c r="C104" s="107"/>
      <c r="D104" s="107"/>
    </row>
    <row r="105" spans="1:4">
      <c r="A105" s="107" t="s">
        <v>539</v>
      </c>
      <c r="B105" s="107"/>
      <c r="C105" s="107"/>
      <c r="D105" s="107"/>
    </row>
    <row r="106" spans="1:4">
      <c r="A106" s="107" t="s">
        <v>539</v>
      </c>
      <c r="B106" s="107"/>
      <c r="C106" s="107"/>
      <c r="D106" s="107"/>
    </row>
    <row r="107" spans="1:4">
      <c r="A107" s="107" t="s">
        <v>540</v>
      </c>
      <c r="B107" s="107">
        <v>14</v>
      </c>
      <c r="C107" s="107">
        <v>63</v>
      </c>
      <c r="D107" s="107">
        <v>41</v>
      </c>
    </row>
  </sheetData>
  <pageMargins left="0.17" right="0.17" top="0.17" bottom="0.17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H8" sqref="H8"/>
    </sheetView>
  </sheetViews>
  <sheetFormatPr defaultRowHeight="15"/>
  <cols>
    <col min="1" max="1" width="43.28515625" customWidth="1"/>
    <col min="2" max="2" width="8.7109375" customWidth="1"/>
    <col min="3" max="3" width="18.140625" customWidth="1"/>
    <col min="4" max="4" width="11" customWidth="1"/>
    <col min="5" max="5" width="11.85546875" customWidth="1"/>
  </cols>
  <sheetData>
    <row r="1" spans="1:5" ht="15" customHeight="1">
      <c r="A1" s="106" t="s">
        <v>415</v>
      </c>
      <c r="B1" s="106" t="s">
        <v>558</v>
      </c>
      <c r="C1" s="107" t="s">
        <v>555</v>
      </c>
      <c r="D1" s="107" t="s">
        <v>524</v>
      </c>
      <c r="E1" s="107" t="s">
        <v>556</v>
      </c>
    </row>
    <row r="2" spans="1:5" s="141" customFormat="1" ht="14.25" customHeight="1">
      <c r="A2" s="140" t="s">
        <v>348</v>
      </c>
      <c r="B2" s="140">
        <v>1</v>
      </c>
      <c r="C2" s="140"/>
      <c r="D2" s="140"/>
      <c r="E2" s="140"/>
    </row>
    <row r="3" spans="1:5" s="145" customFormat="1" ht="14.25" customHeight="1">
      <c r="A3" s="144" t="s">
        <v>421</v>
      </c>
      <c r="B3" s="144">
        <v>1</v>
      </c>
      <c r="C3" s="144"/>
      <c r="D3" s="144"/>
      <c r="E3" s="144"/>
    </row>
    <row r="4" spans="1:5" s="141" customFormat="1" ht="14.25" customHeight="1">
      <c r="A4" s="140" t="s">
        <v>407</v>
      </c>
      <c r="B4" s="140"/>
      <c r="C4" s="140">
        <v>2</v>
      </c>
      <c r="D4" s="140">
        <v>8</v>
      </c>
      <c r="E4" s="140">
        <v>5</v>
      </c>
    </row>
    <row r="5" spans="1:5" s="145" customFormat="1" ht="14.25" customHeight="1">
      <c r="A5" s="144" t="s">
        <v>419</v>
      </c>
      <c r="B5" s="144"/>
      <c r="C5" s="144"/>
      <c r="D5" s="144">
        <v>2</v>
      </c>
      <c r="E5" s="144"/>
    </row>
    <row r="6" spans="1:5" s="145" customFormat="1" ht="14.25" customHeight="1">
      <c r="A6" s="144" t="s">
        <v>421</v>
      </c>
      <c r="B6" s="144"/>
      <c r="C6" s="144">
        <v>1</v>
      </c>
      <c r="D6" s="144">
        <v>2</v>
      </c>
      <c r="E6" s="144">
        <v>2</v>
      </c>
    </row>
    <row r="7" spans="1:5" s="145" customFormat="1" ht="14.25" customHeight="1">
      <c r="A7" s="144" t="s">
        <v>420</v>
      </c>
      <c r="B7" s="144"/>
      <c r="C7" s="144">
        <v>1</v>
      </c>
      <c r="D7" s="144">
        <v>4</v>
      </c>
      <c r="E7" s="144">
        <v>3</v>
      </c>
    </row>
    <row r="8" spans="1:5" s="143" customFormat="1" ht="14.25" customHeight="1">
      <c r="A8" s="142" t="s">
        <v>411</v>
      </c>
      <c r="B8" s="142"/>
      <c r="C8" s="142"/>
      <c r="D8" s="142">
        <v>1</v>
      </c>
      <c r="E8" s="142"/>
    </row>
    <row r="9" spans="1:5" s="145" customFormat="1" ht="14.25" customHeight="1">
      <c r="A9" s="144" t="s">
        <v>421</v>
      </c>
      <c r="B9" s="144"/>
      <c r="C9" s="144"/>
      <c r="D9" s="144">
        <v>1</v>
      </c>
      <c r="E9" s="144"/>
    </row>
    <row r="10" spans="1:5" s="143" customFormat="1" ht="14.25" customHeight="1">
      <c r="A10" s="142" t="s">
        <v>402</v>
      </c>
      <c r="B10" s="142">
        <v>1</v>
      </c>
      <c r="C10" s="142">
        <v>5</v>
      </c>
      <c r="D10" s="142">
        <v>3</v>
      </c>
      <c r="E10" s="142"/>
    </row>
    <row r="11" spans="1:5" s="145" customFormat="1" ht="14.25" customHeight="1">
      <c r="A11" s="144" t="s">
        <v>419</v>
      </c>
      <c r="B11" s="144"/>
      <c r="C11" s="144"/>
      <c r="D11" s="144">
        <v>1</v>
      </c>
      <c r="E11" s="144"/>
    </row>
    <row r="12" spans="1:5" s="145" customFormat="1" ht="14.25" customHeight="1">
      <c r="A12" s="144" t="s">
        <v>421</v>
      </c>
      <c r="B12" s="144"/>
      <c r="C12" s="144">
        <v>1</v>
      </c>
      <c r="D12" s="144">
        <v>1</v>
      </c>
      <c r="E12" s="144"/>
    </row>
    <row r="13" spans="1:5" s="145" customFormat="1" ht="14.25" customHeight="1">
      <c r="A13" s="144" t="s">
        <v>420</v>
      </c>
      <c r="B13" s="144">
        <v>1</v>
      </c>
      <c r="C13" s="144">
        <v>4</v>
      </c>
      <c r="D13" s="144">
        <v>1</v>
      </c>
      <c r="E13" s="144"/>
    </row>
    <row r="14" spans="1:5" s="141" customFormat="1" ht="14.25" customHeight="1">
      <c r="A14" s="140" t="s">
        <v>349</v>
      </c>
      <c r="B14" s="140"/>
      <c r="C14" s="140">
        <v>1</v>
      </c>
      <c r="D14" s="140"/>
      <c r="E14" s="140"/>
    </row>
    <row r="15" spans="1:5" s="145" customFormat="1" ht="14.25" customHeight="1">
      <c r="A15" s="144" t="s">
        <v>421</v>
      </c>
      <c r="B15" s="144"/>
      <c r="C15" s="144">
        <v>1</v>
      </c>
      <c r="D15" s="144"/>
      <c r="E15" s="144"/>
    </row>
    <row r="16" spans="1:5" s="143" customFormat="1" ht="14.25" customHeight="1">
      <c r="A16" s="142" t="s">
        <v>350</v>
      </c>
      <c r="B16" s="142">
        <v>2</v>
      </c>
      <c r="C16" s="142">
        <v>18</v>
      </c>
      <c r="D16" s="142">
        <v>5</v>
      </c>
      <c r="E16" s="142">
        <v>6</v>
      </c>
    </row>
    <row r="17" spans="1:5" s="145" customFormat="1" ht="14.25" customHeight="1">
      <c r="A17" s="144" t="s">
        <v>419</v>
      </c>
      <c r="B17" s="144">
        <v>1</v>
      </c>
      <c r="C17" s="144">
        <v>3</v>
      </c>
      <c r="D17" s="144">
        <v>3</v>
      </c>
      <c r="E17" s="144">
        <v>2</v>
      </c>
    </row>
    <row r="18" spans="1:5" s="145" customFormat="1" ht="14.25" customHeight="1">
      <c r="A18" s="144" t="s">
        <v>421</v>
      </c>
      <c r="B18" s="144"/>
      <c r="C18" s="144">
        <v>3</v>
      </c>
      <c r="D18" s="144"/>
      <c r="E18" s="144">
        <v>1</v>
      </c>
    </row>
    <row r="19" spans="1:5" s="145" customFormat="1" ht="14.25" customHeight="1">
      <c r="A19" s="144" t="s">
        <v>420</v>
      </c>
      <c r="B19" s="144">
        <v>1</v>
      </c>
      <c r="C19" s="144">
        <v>12</v>
      </c>
      <c r="D19" s="144">
        <v>2</v>
      </c>
      <c r="E19" s="144">
        <v>3</v>
      </c>
    </row>
    <row r="20" spans="1:5" s="141" customFormat="1" ht="14.25" customHeight="1">
      <c r="A20" s="140" t="s">
        <v>403</v>
      </c>
      <c r="B20" s="140">
        <v>1</v>
      </c>
      <c r="C20" s="140">
        <v>2</v>
      </c>
      <c r="D20" s="140">
        <v>1</v>
      </c>
      <c r="E20" s="140"/>
    </row>
    <row r="21" spans="1:5" s="145" customFormat="1" ht="14.25" customHeight="1">
      <c r="A21" s="144" t="s">
        <v>419</v>
      </c>
      <c r="B21" s="144"/>
      <c r="C21" s="144"/>
      <c r="D21" s="144">
        <v>1</v>
      </c>
      <c r="E21" s="144"/>
    </row>
    <row r="22" spans="1:5" s="145" customFormat="1" ht="14.25" customHeight="1">
      <c r="A22" s="144" t="s">
        <v>420</v>
      </c>
      <c r="B22" s="144">
        <v>1</v>
      </c>
      <c r="C22" s="144">
        <v>2</v>
      </c>
      <c r="D22" s="144"/>
      <c r="E22" s="144"/>
    </row>
    <row r="23" spans="1:5" s="143" customFormat="1" ht="14.25" customHeight="1">
      <c r="A23" s="142" t="s">
        <v>405</v>
      </c>
      <c r="B23" s="142"/>
      <c r="C23" s="142">
        <v>6</v>
      </c>
      <c r="D23" s="142">
        <v>5</v>
      </c>
      <c r="E23" s="142">
        <v>5</v>
      </c>
    </row>
    <row r="24" spans="1:5" s="145" customFormat="1" ht="14.25" customHeight="1">
      <c r="A24" s="144" t="s">
        <v>421</v>
      </c>
      <c r="B24" s="144"/>
      <c r="C24" s="144">
        <v>1</v>
      </c>
      <c r="D24" s="144">
        <v>1</v>
      </c>
      <c r="E24" s="144">
        <v>3</v>
      </c>
    </row>
    <row r="25" spans="1:5" s="145" customFormat="1" ht="14.25" customHeight="1">
      <c r="A25" s="144" t="s">
        <v>420</v>
      </c>
      <c r="B25" s="144"/>
      <c r="C25" s="144">
        <v>5</v>
      </c>
      <c r="D25" s="144">
        <v>4</v>
      </c>
      <c r="E25" s="144">
        <v>2</v>
      </c>
    </row>
    <row r="26" spans="1:5" s="143" customFormat="1" ht="14.25" customHeight="1">
      <c r="A26" s="142" t="s">
        <v>351</v>
      </c>
      <c r="B26" s="142">
        <v>2</v>
      </c>
      <c r="C26" s="142">
        <v>7</v>
      </c>
      <c r="D26" s="142">
        <v>2</v>
      </c>
      <c r="E26" s="142">
        <v>2</v>
      </c>
    </row>
    <row r="27" spans="1:5" s="145" customFormat="1" ht="14.25" customHeight="1">
      <c r="A27" s="144" t="s">
        <v>421</v>
      </c>
      <c r="B27" s="144">
        <v>1</v>
      </c>
      <c r="C27" s="144">
        <v>1</v>
      </c>
      <c r="D27" s="144">
        <v>1</v>
      </c>
      <c r="E27" s="144">
        <v>1</v>
      </c>
    </row>
    <row r="28" spans="1:5" s="145" customFormat="1" ht="14.25" customHeight="1">
      <c r="A28" s="144" t="s">
        <v>420</v>
      </c>
      <c r="B28" s="144">
        <v>1</v>
      </c>
      <c r="C28" s="144">
        <v>6</v>
      </c>
      <c r="D28" s="144">
        <v>1</v>
      </c>
      <c r="E28" s="144">
        <v>1</v>
      </c>
    </row>
    <row r="29" spans="1:5" s="141" customFormat="1" ht="14.25" customHeight="1">
      <c r="A29" s="140" t="s">
        <v>410</v>
      </c>
      <c r="B29" s="140">
        <v>3</v>
      </c>
      <c r="C29" s="140">
        <v>3</v>
      </c>
      <c r="D29" s="140">
        <v>1</v>
      </c>
      <c r="E29" s="140"/>
    </row>
    <row r="30" spans="1:5" s="145" customFormat="1" ht="14.25" customHeight="1">
      <c r="A30" s="144" t="s">
        <v>421</v>
      </c>
      <c r="B30" s="144">
        <v>2</v>
      </c>
      <c r="C30" s="144">
        <v>1</v>
      </c>
      <c r="D30" s="144">
        <v>1</v>
      </c>
      <c r="E30" s="144"/>
    </row>
    <row r="31" spans="1:5" s="145" customFormat="1" ht="14.25" customHeight="1">
      <c r="A31" s="144" t="s">
        <v>420</v>
      </c>
      <c r="B31" s="144">
        <v>1</v>
      </c>
      <c r="C31" s="144">
        <v>2</v>
      </c>
      <c r="D31" s="144"/>
      <c r="E31" s="144"/>
    </row>
    <row r="32" spans="1:5" s="141" customFormat="1" ht="14.25" customHeight="1">
      <c r="A32" s="140" t="s">
        <v>404</v>
      </c>
      <c r="B32" s="140"/>
      <c r="C32" s="140">
        <v>7</v>
      </c>
      <c r="D32" s="140">
        <v>3</v>
      </c>
      <c r="E32" s="140">
        <v>1</v>
      </c>
    </row>
    <row r="33" spans="1:5" s="145" customFormat="1" ht="14.25" customHeight="1">
      <c r="A33" s="144" t="s">
        <v>419</v>
      </c>
      <c r="B33" s="144"/>
      <c r="C33" s="144">
        <v>3</v>
      </c>
      <c r="D33" s="144">
        <v>1</v>
      </c>
      <c r="E33" s="144"/>
    </row>
    <row r="34" spans="1:5" s="145" customFormat="1" ht="14.25" customHeight="1">
      <c r="A34" s="144" t="s">
        <v>421</v>
      </c>
      <c r="B34" s="144"/>
      <c r="C34" s="144"/>
      <c r="D34" s="144">
        <v>1</v>
      </c>
      <c r="E34" s="144"/>
    </row>
    <row r="35" spans="1:5" s="145" customFormat="1" ht="14.25" customHeight="1">
      <c r="A35" s="144" t="s">
        <v>420</v>
      </c>
      <c r="B35" s="144"/>
      <c r="C35" s="144">
        <v>4</v>
      </c>
      <c r="D35" s="144">
        <v>1</v>
      </c>
      <c r="E35" s="144">
        <v>1</v>
      </c>
    </row>
    <row r="36" spans="1:5" s="141" customFormat="1" ht="14.25" customHeight="1">
      <c r="A36" s="140" t="s">
        <v>406</v>
      </c>
      <c r="B36" s="140"/>
      <c r="C36" s="140">
        <v>3</v>
      </c>
      <c r="D36" s="140">
        <v>1</v>
      </c>
      <c r="E36" s="140">
        <v>1</v>
      </c>
    </row>
    <row r="37" spans="1:5" s="145" customFormat="1" ht="14.25" customHeight="1">
      <c r="A37" s="144" t="s">
        <v>419</v>
      </c>
      <c r="B37" s="144"/>
      <c r="C37" s="144">
        <v>1</v>
      </c>
      <c r="D37" s="144"/>
      <c r="E37" s="144">
        <v>1</v>
      </c>
    </row>
    <row r="38" spans="1:5" s="145" customFormat="1" ht="14.25" customHeight="1">
      <c r="A38" s="144" t="s">
        <v>421</v>
      </c>
      <c r="B38" s="144"/>
      <c r="C38" s="144">
        <v>1</v>
      </c>
      <c r="D38" s="144"/>
      <c r="E38" s="144"/>
    </row>
    <row r="39" spans="1:5" s="145" customFormat="1" ht="14.25" customHeight="1">
      <c r="A39" s="144" t="s">
        <v>420</v>
      </c>
      <c r="B39" s="144"/>
      <c r="C39" s="144">
        <v>1</v>
      </c>
      <c r="D39" s="144">
        <v>1</v>
      </c>
      <c r="E39" s="144"/>
    </row>
    <row r="40" spans="1:5" s="141" customFormat="1" ht="14.25" customHeight="1">
      <c r="A40" s="140" t="s">
        <v>353</v>
      </c>
      <c r="B40" s="140">
        <v>1</v>
      </c>
      <c r="C40" s="140">
        <v>2</v>
      </c>
      <c r="D40" s="140">
        <v>1</v>
      </c>
      <c r="E40" s="140">
        <v>3</v>
      </c>
    </row>
    <row r="41" spans="1:5" s="145" customFormat="1" ht="14.25" customHeight="1">
      <c r="A41" s="144" t="s">
        <v>421</v>
      </c>
      <c r="B41" s="144">
        <v>1</v>
      </c>
      <c r="C41" s="144">
        <v>1</v>
      </c>
      <c r="D41" s="144"/>
      <c r="E41" s="144">
        <v>1</v>
      </c>
    </row>
    <row r="42" spans="1:5" s="145" customFormat="1" ht="14.25" customHeight="1">
      <c r="A42" s="144" t="s">
        <v>420</v>
      </c>
      <c r="B42" s="144"/>
      <c r="C42" s="144">
        <v>1</v>
      </c>
      <c r="D42" s="144">
        <v>1</v>
      </c>
      <c r="E42" s="144">
        <v>2</v>
      </c>
    </row>
    <row r="43" spans="1:5" s="141" customFormat="1" ht="14.25" customHeight="1">
      <c r="A43" s="140" t="s">
        <v>412</v>
      </c>
      <c r="B43" s="140">
        <v>1</v>
      </c>
      <c r="C43" s="140">
        <v>2</v>
      </c>
      <c r="D43" s="140"/>
      <c r="E43" s="140"/>
    </row>
    <row r="44" spans="1:5" s="145" customFormat="1" ht="14.25" customHeight="1">
      <c r="A44" s="144" t="s">
        <v>420</v>
      </c>
      <c r="B44" s="144">
        <v>1</v>
      </c>
      <c r="C44" s="144">
        <v>2</v>
      </c>
      <c r="D44" s="144"/>
      <c r="E44" s="144"/>
    </row>
    <row r="45" spans="1:5" s="141" customFormat="1" ht="14.25" customHeight="1">
      <c r="A45" s="140" t="s">
        <v>400</v>
      </c>
      <c r="B45" s="140"/>
      <c r="C45" s="140">
        <v>1</v>
      </c>
      <c r="D45" s="140">
        <v>1</v>
      </c>
      <c r="E45" s="140">
        <v>1</v>
      </c>
    </row>
    <row r="46" spans="1:5" s="145" customFormat="1" ht="14.25" customHeight="1">
      <c r="A46" s="144" t="s">
        <v>421</v>
      </c>
      <c r="B46" s="144"/>
      <c r="C46" s="144"/>
      <c r="D46" s="144">
        <v>1</v>
      </c>
      <c r="E46" s="144"/>
    </row>
    <row r="47" spans="1:5" s="145" customFormat="1" ht="14.25" customHeight="1">
      <c r="A47" s="144" t="s">
        <v>420</v>
      </c>
      <c r="B47" s="144"/>
      <c r="C47" s="144">
        <v>1</v>
      </c>
      <c r="D47" s="144"/>
      <c r="E47" s="144">
        <v>1</v>
      </c>
    </row>
    <row r="48" spans="1:5" s="141" customFormat="1" ht="14.25" customHeight="1">
      <c r="A48" s="140" t="s">
        <v>352</v>
      </c>
      <c r="B48" s="140"/>
      <c r="C48" s="140">
        <v>2</v>
      </c>
      <c r="D48" s="140"/>
      <c r="E48" s="140"/>
    </row>
    <row r="49" spans="1:5" s="145" customFormat="1" ht="14.25" customHeight="1">
      <c r="A49" s="144" t="s">
        <v>420</v>
      </c>
      <c r="B49" s="144"/>
      <c r="C49" s="144">
        <v>2</v>
      </c>
      <c r="D49" s="144"/>
      <c r="E49" s="144"/>
    </row>
    <row r="50" spans="1:5" s="141" customFormat="1" ht="14.25" customHeight="1">
      <c r="A50" s="140" t="s">
        <v>408</v>
      </c>
      <c r="B50" s="140">
        <v>2</v>
      </c>
      <c r="C50" s="140">
        <v>2</v>
      </c>
      <c r="D50" s="140">
        <v>9</v>
      </c>
      <c r="E50" s="140"/>
    </row>
    <row r="51" spans="1:5" s="145" customFormat="1" ht="14.25" customHeight="1">
      <c r="A51" s="144" t="s">
        <v>419</v>
      </c>
      <c r="B51" s="144"/>
      <c r="C51" s="144">
        <v>1</v>
      </c>
      <c r="D51" s="144"/>
      <c r="E51" s="144"/>
    </row>
    <row r="52" spans="1:5" s="145" customFormat="1" ht="14.25" customHeight="1">
      <c r="A52" s="144" t="s">
        <v>421</v>
      </c>
      <c r="B52" s="144"/>
      <c r="C52" s="144"/>
      <c r="D52" s="144">
        <v>5</v>
      </c>
      <c r="E52" s="144"/>
    </row>
    <row r="53" spans="1:5" s="145" customFormat="1" ht="14.25" customHeight="1">
      <c r="A53" s="144" t="s">
        <v>420</v>
      </c>
      <c r="B53" s="144">
        <v>2</v>
      </c>
      <c r="C53" s="144">
        <v>1</v>
      </c>
      <c r="D53" s="144">
        <v>4</v>
      </c>
      <c r="E53" s="144"/>
    </row>
    <row r="54" spans="1:5" ht="14.25" hidden="1" customHeight="1">
      <c r="A54" s="107" t="s">
        <v>539</v>
      </c>
      <c r="B54" s="107"/>
      <c r="C54" s="107"/>
      <c r="D54" s="107"/>
      <c r="E54" s="107"/>
    </row>
    <row r="55" spans="1:5" ht="14.25" hidden="1" customHeight="1">
      <c r="A55" s="107" t="s">
        <v>539</v>
      </c>
      <c r="B55" s="107"/>
      <c r="C55" s="107"/>
      <c r="D55" s="107"/>
      <c r="E55" s="107"/>
    </row>
    <row r="56" spans="1:5" ht="23.25" customHeight="1">
      <c r="A56" s="107" t="s">
        <v>557</v>
      </c>
      <c r="B56" s="107">
        <v>14</v>
      </c>
      <c r="C56" s="107">
        <v>63</v>
      </c>
      <c r="D56" s="107">
        <v>41</v>
      </c>
      <c r="E56" s="107">
        <v>24</v>
      </c>
    </row>
  </sheetData>
  <pageMargins left="0.39" right="0.27" top="0.17" bottom="0.17" header="0.17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8"/>
  <sheetViews>
    <sheetView topLeftCell="A14" workbookViewId="0">
      <selection activeCell="A3" sqref="A3:E58"/>
    </sheetView>
  </sheetViews>
  <sheetFormatPr defaultRowHeight="15"/>
  <cols>
    <col min="1" max="1" width="40.28515625" bestFit="1" customWidth="1"/>
    <col min="2" max="2" width="12.7109375" bestFit="1" customWidth="1"/>
    <col min="3" max="3" width="22.42578125" bestFit="1" customWidth="1"/>
    <col min="4" max="4" width="18.7109375" bestFit="1" customWidth="1"/>
    <col min="5" max="5" width="12.28515625" bestFit="1" customWidth="1"/>
  </cols>
  <sheetData>
    <row r="3" spans="1:5">
      <c r="A3" s="106" t="s">
        <v>538</v>
      </c>
      <c r="B3" s="107" t="s">
        <v>545</v>
      </c>
      <c r="C3" s="107" t="s">
        <v>544</v>
      </c>
      <c r="D3" s="107" t="s">
        <v>546</v>
      </c>
      <c r="E3" s="107" t="s">
        <v>554</v>
      </c>
    </row>
    <row r="4" spans="1:5">
      <c r="A4" s="107" t="s">
        <v>348</v>
      </c>
      <c r="B4" s="107">
        <v>1</v>
      </c>
      <c r="C4" s="107"/>
      <c r="D4" s="107"/>
      <c r="E4" s="107"/>
    </row>
    <row r="5" spans="1:5">
      <c r="A5" s="107" t="s">
        <v>421</v>
      </c>
      <c r="B5" s="107">
        <v>1</v>
      </c>
      <c r="C5" s="107"/>
      <c r="D5" s="107"/>
      <c r="E5" s="107"/>
    </row>
    <row r="6" spans="1:5">
      <c r="A6" s="107" t="s">
        <v>407</v>
      </c>
      <c r="B6" s="107"/>
      <c r="C6" s="107">
        <v>2</v>
      </c>
      <c r="D6" s="107">
        <v>8</v>
      </c>
      <c r="E6" s="107">
        <v>5</v>
      </c>
    </row>
    <row r="7" spans="1:5">
      <c r="A7" s="107" t="s">
        <v>419</v>
      </c>
      <c r="B7" s="107"/>
      <c r="C7" s="107"/>
      <c r="D7" s="107">
        <v>2</v>
      </c>
      <c r="E7" s="107"/>
    </row>
    <row r="8" spans="1:5">
      <c r="A8" s="107" t="s">
        <v>421</v>
      </c>
      <c r="B8" s="107"/>
      <c r="C8" s="107">
        <v>1</v>
      </c>
      <c r="D8" s="107">
        <v>2</v>
      </c>
      <c r="E8" s="107">
        <v>2</v>
      </c>
    </row>
    <row r="9" spans="1:5">
      <c r="A9" s="107" t="s">
        <v>420</v>
      </c>
      <c r="B9" s="107"/>
      <c r="C9" s="107">
        <v>1</v>
      </c>
      <c r="D9" s="107">
        <v>4</v>
      </c>
      <c r="E9" s="107">
        <v>3</v>
      </c>
    </row>
    <row r="10" spans="1:5">
      <c r="A10" s="107" t="s">
        <v>411</v>
      </c>
      <c r="B10" s="107"/>
      <c r="C10" s="107"/>
      <c r="D10" s="107">
        <v>1</v>
      </c>
      <c r="E10" s="107"/>
    </row>
    <row r="11" spans="1:5">
      <c r="A11" s="107" t="s">
        <v>421</v>
      </c>
      <c r="B11" s="107"/>
      <c r="C11" s="107"/>
      <c r="D11" s="107">
        <v>1</v>
      </c>
      <c r="E11" s="107"/>
    </row>
    <row r="12" spans="1:5">
      <c r="A12" s="107" t="s">
        <v>402</v>
      </c>
      <c r="B12" s="107">
        <v>1</v>
      </c>
      <c r="C12" s="107">
        <v>5</v>
      </c>
      <c r="D12" s="107">
        <v>3</v>
      </c>
      <c r="E12" s="107"/>
    </row>
    <row r="13" spans="1:5">
      <c r="A13" s="107" t="s">
        <v>419</v>
      </c>
      <c r="B13" s="107"/>
      <c r="C13" s="107"/>
      <c r="D13" s="107">
        <v>1</v>
      </c>
      <c r="E13" s="107"/>
    </row>
    <row r="14" spans="1:5">
      <c r="A14" s="107" t="s">
        <v>421</v>
      </c>
      <c r="B14" s="107"/>
      <c r="C14" s="107">
        <v>1</v>
      </c>
      <c r="D14" s="107">
        <v>1</v>
      </c>
      <c r="E14" s="107"/>
    </row>
    <row r="15" spans="1:5">
      <c r="A15" s="107" t="s">
        <v>420</v>
      </c>
      <c r="B15" s="107">
        <v>1</v>
      </c>
      <c r="C15" s="107">
        <v>4</v>
      </c>
      <c r="D15" s="107">
        <v>1</v>
      </c>
      <c r="E15" s="107"/>
    </row>
    <row r="16" spans="1:5">
      <c r="A16" s="107" t="s">
        <v>349</v>
      </c>
      <c r="B16" s="107"/>
      <c r="C16" s="107">
        <v>1</v>
      </c>
      <c r="D16" s="107"/>
      <c r="E16" s="107"/>
    </row>
    <row r="17" spans="1:5">
      <c r="A17" s="107" t="s">
        <v>421</v>
      </c>
      <c r="B17" s="107"/>
      <c r="C17" s="107">
        <v>1</v>
      </c>
      <c r="D17" s="107"/>
      <c r="E17" s="107"/>
    </row>
    <row r="18" spans="1:5">
      <c r="A18" s="107" t="s">
        <v>350</v>
      </c>
      <c r="B18" s="107">
        <v>2</v>
      </c>
      <c r="C18" s="107">
        <v>18</v>
      </c>
      <c r="D18" s="107">
        <v>5</v>
      </c>
      <c r="E18" s="107">
        <v>6</v>
      </c>
    </row>
    <row r="19" spans="1:5">
      <c r="A19" s="107" t="s">
        <v>419</v>
      </c>
      <c r="B19" s="107">
        <v>1</v>
      </c>
      <c r="C19" s="107">
        <v>3</v>
      </c>
      <c r="D19" s="107">
        <v>3</v>
      </c>
      <c r="E19" s="107">
        <v>2</v>
      </c>
    </row>
    <row r="20" spans="1:5">
      <c r="A20" s="107" t="s">
        <v>421</v>
      </c>
      <c r="B20" s="107"/>
      <c r="C20" s="107">
        <v>3</v>
      </c>
      <c r="D20" s="107"/>
      <c r="E20" s="107">
        <v>1</v>
      </c>
    </row>
    <row r="21" spans="1:5">
      <c r="A21" s="107" t="s">
        <v>420</v>
      </c>
      <c r="B21" s="107">
        <v>1</v>
      </c>
      <c r="C21" s="107">
        <v>12</v>
      </c>
      <c r="D21" s="107">
        <v>2</v>
      </c>
      <c r="E21" s="107">
        <v>3</v>
      </c>
    </row>
    <row r="22" spans="1:5">
      <c r="A22" s="107" t="s">
        <v>403</v>
      </c>
      <c r="B22" s="107">
        <v>1</v>
      </c>
      <c r="C22" s="107">
        <v>2</v>
      </c>
      <c r="D22" s="107">
        <v>1</v>
      </c>
      <c r="E22" s="107"/>
    </row>
    <row r="23" spans="1:5">
      <c r="A23" s="107" t="s">
        <v>419</v>
      </c>
      <c r="B23" s="107"/>
      <c r="C23" s="107"/>
      <c r="D23" s="107">
        <v>1</v>
      </c>
      <c r="E23" s="107"/>
    </row>
    <row r="24" spans="1:5">
      <c r="A24" s="107" t="s">
        <v>420</v>
      </c>
      <c r="B24" s="107">
        <v>1</v>
      </c>
      <c r="C24" s="107">
        <v>2</v>
      </c>
      <c r="D24" s="107"/>
      <c r="E24" s="107"/>
    </row>
    <row r="25" spans="1:5">
      <c r="A25" s="107" t="s">
        <v>405</v>
      </c>
      <c r="B25" s="107"/>
      <c r="C25" s="107">
        <v>6</v>
      </c>
      <c r="D25" s="107">
        <v>5</v>
      </c>
      <c r="E25" s="107">
        <v>5</v>
      </c>
    </row>
    <row r="26" spans="1:5">
      <c r="A26" s="107" t="s">
        <v>421</v>
      </c>
      <c r="B26" s="107"/>
      <c r="C26" s="107">
        <v>1</v>
      </c>
      <c r="D26" s="107">
        <v>1</v>
      </c>
      <c r="E26" s="107">
        <v>3</v>
      </c>
    </row>
    <row r="27" spans="1:5">
      <c r="A27" s="107" t="s">
        <v>420</v>
      </c>
      <c r="B27" s="107"/>
      <c r="C27" s="107">
        <v>5</v>
      </c>
      <c r="D27" s="107">
        <v>4</v>
      </c>
      <c r="E27" s="107">
        <v>2</v>
      </c>
    </row>
    <row r="28" spans="1:5">
      <c r="A28" s="107" t="s">
        <v>351</v>
      </c>
      <c r="B28" s="107">
        <v>2</v>
      </c>
      <c r="C28" s="107">
        <v>7</v>
      </c>
      <c r="D28" s="107">
        <v>2</v>
      </c>
      <c r="E28" s="107">
        <v>2</v>
      </c>
    </row>
    <row r="29" spans="1:5">
      <c r="A29" s="107" t="s">
        <v>421</v>
      </c>
      <c r="B29" s="107">
        <v>1</v>
      </c>
      <c r="C29" s="107">
        <v>1</v>
      </c>
      <c r="D29" s="107">
        <v>1</v>
      </c>
      <c r="E29" s="107">
        <v>1</v>
      </c>
    </row>
    <row r="30" spans="1:5">
      <c r="A30" s="107" t="s">
        <v>420</v>
      </c>
      <c r="B30" s="107">
        <v>1</v>
      </c>
      <c r="C30" s="107">
        <v>6</v>
      </c>
      <c r="D30" s="107">
        <v>1</v>
      </c>
      <c r="E30" s="107">
        <v>1</v>
      </c>
    </row>
    <row r="31" spans="1:5">
      <c r="A31" s="107" t="s">
        <v>410</v>
      </c>
      <c r="B31" s="107">
        <v>3</v>
      </c>
      <c r="C31" s="107">
        <v>3</v>
      </c>
      <c r="D31" s="107">
        <v>1</v>
      </c>
      <c r="E31" s="107"/>
    </row>
    <row r="32" spans="1:5">
      <c r="A32" s="107" t="s">
        <v>421</v>
      </c>
      <c r="B32" s="107">
        <v>2</v>
      </c>
      <c r="C32" s="107">
        <v>1</v>
      </c>
      <c r="D32" s="107">
        <v>1</v>
      </c>
      <c r="E32" s="107"/>
    </row>
    <row r="33" spans="1:5">
      <c r="A33" s="107" t="s">
        <v>420</v>
      </c>
      <c r="B33" s="107">
        <v>1</v>
      </c>
      <c r="C33" s="107">
        <v>2</v>
      </c>
      <c r="D33" s="107"/>
      <c r="E33" s="107"/>
    </row>
    <row r="34" spans="1:5">
      <c r="A34" s="107" t="s">
        <v>404</v>
      </c>
      <c r="B34" s="107"/>
      <c r="C34" s="107">
        <v>7</v>
      </c>
      <c r="D34" s="107">
        <v>3</v>
      </c>
      <c r="E34" s="107">
        <v>1</v>
      </c>
    </row>
    <row r="35" spans="1:5">
      <c r="A35" s="107" t="s">
        <v>419</v>
      </c>
      <c r="B35" s="107"/>
      <c r="C35" s="107">
        <v>3</v>
      </c>
      <c r="D35" s="107">
        <v>1</v>
      </c>
      <c r="E35" s="107"/>
    </row>
    <row r="36" spans="1:5">
      <c r="A36" s="107" t="s">
        <v>421</v>
      </c>
      <c r="B36" s="107"/>
      <c r="C36" s="107"/>
      <c r="D36" s="107">
        <v>1</v>
      </c>
      <c r="E36" s="107"/>
    </row>
    <row r="37" spans="1:5">
      <c r="A37" s="107" t="s">
        <v>420</v>
      </c>
      <c r="B37" s="107"/>
      <c r="C37" s="107">
        <v>4</v>
      </c>
      <c r="D37" s="107">
        <v>1</v>
      </c>
      <c r="E37" s="107">
        <v>1</v>
      </c>
    </row>
    <row r="38" spans="1:5">
      <c r="A38" s="107" t="s">
        <v>406</v>
      </c>
      <c r="B38" s="107"/>
      <c r="C38" s="107">
        <v>3</v>
      </c>
      <c r="D38" s="107">
        <v>1</v>
      </c>
      <c r="E38" s="107">
        <v>1</v>
      </c>
    </row>
    <row r="39" spans="1:5">
      <c r="A39" s="107" t="s">
        <v>419</v>
      </c>
      <c r="B39" s="107"/>
      <c r="C39" s="107">
        <v>1</v>
      </c>
      <c r="D39" s="107"/>
      <c r="E39" s="107">
        <v>1</v>
      </c>
    </row>
    <row r="40" spans="1:5">
      <c r="A40" s="107" t="s">
        <v>421</v>
      </c>
      <c r="B40" s="107"/>
      <c r="C40" s="107">
        <v>1</v>
      </c>
      <c r="D40" s="107"/>
      <c r="E40" s="107"/>
    </row>
    <row r="41" spans="1:5">
      <c r="A41" s="107" t="s">
        <v>420</v>
      </c>
      <c r="B41" s="107"/>
      <c r="C41" s="107">
        <v>1</v>
      </c>
      <c r="D41" s="107">
        <v>1</v>
      </c>
      <c r="E41" s="107"/>
    </row>
    <row r="42" spans="1:5">
      <c r="A42" s="107" t="s">
        <v>353</v>
      </c>
      <c r="B42" s="107">
        <v>1</v>
      </c>
      <c r="C42" s="107">
        <v>2</v>
      </c>
      <c r="D42" s="107">
        <v>1</v>
      </c>
      <c r="E42" s="107">
        <v>3</v>
      </c>
    </row>
    <row r="43" spans="1:5">
      <c r="A43" s="107" t="s">
        <v>421</v>
      </c>
      <c r="B43" s="107">
        <v>1</v>
      </c>
      <c r="C43" s="107">
        <v>1</v>
      </c>
      <c r="D43" s="107"/>
      <c r="E43" s="107">
        <v>1</v>
      </c>
    </row>
    <row r="44" spans="1:5">
      <c r="A44" s="107" t="s">
        <v>420</v>
      </c>
      <c r="B44" s="107"/>
      <c r="C44" s="107">
        <v>1</v>
      </c>
      <c r="D44" s="107">
        <v>1</v>
      </c>
      <c r="E44" s="107">
        <v>2</v>
      </c>
    </row>
    <row r="45" spans="1:5">
      <c r="A45" s="107" t="s">
        <v>412</v>
      </c>
      <c r="B45" s="107">
        <v>1</v>
      </c>
      <c r="C45" s="107">
        <v>2</v>
      </c>
      <c r="D45" s="107"/>
      <c r="E45" s="107"/>
    </row>
    <row r="46" spans="1:5">
      <c r="A46" s="107" t="s">
        <v>420</v>
      </c>
      <c r="B46" s="107">
        <v>1</v>
      </c>
      <c r="C46" s="107">
        <v>2</v>
      </c>
      <c r="D46" s="107"/>
      <c r="E46" s="107"/>
    </row>
    <row r="47" spans="1:5">
      <c r="A47" s="107" t="s">
        <v>400</v>
      </c>
      <c r="B47" s="107"/>
      <c r="C47" s="107">
        <v>1</v>
      </c>
      <c r="D47" s="107">
        <v>1</v>
      </c>
      <c r="E47" s="107">
        <v>1</v>
      </c>
    </row>
    <row r="48" spans="1:5">
      <c r="A48" s="107" t="s">
        <v>421</v>
      </c>
      <c r="B48" s="107"/>
      <c r="C48" s="107"/>
      <c r="D48" s="107">
        <v>1</v>
      </c>
      <c r="E48" s="107"/>
    </row>
    <row r="49" spans="1:5">
      <c r="A49" s="107" t="s">
        <v>420</v>
      </c>
      <c r="B49" s="107"/>
      <c r="C49" s="107">
        <v>1</v>
      </c>
      <c r="D49" s="107"/>
      <c r="E49" s="107">
        <v>1</v>
      </c>
    </row>
    <row r="50" spans="1:5">
      <c r="A50" s="107" t="s">
        <v>352</v>
      </c>
      <c r="B50" s="107"/>
      <c r="C50" s="107">
        <v>2</v>
      </c>
      <c r="D50" s="107"/>
      <c r="E50" s="107"/>
    </row>
    <row r="51" spans="1:5">
      <c r="A51" s="107" t="s">
        <v>420</v>
      </c>
      <c r="B51" s="107"/>
      <c r="C51" s="107">
        <v>2</v>
      </c>
      <c r="D51" s="107"/>
      <c r="E51" s="107"/>
    </row>
    <row r="52" spans="1:5">
      <c r="A52" s="107" t="s">
        <v>408</v>
      </c>
      <c r="B52" s="107">
        <v>2</v>
      </c>
      <c r="C52" s="107">
        <v>2</v>
      </c>
      <c r="D52" s="107">
        <v>9</v>
      </c>
      <c r="E52" s="107"/>
    </row>
    <row r="53" spans="1:5">
      <c r="A53" s="107" t="s">
        <v>419</v>
      </c>
      <c r="B53" s="107"/>
      <c r="C53" s="107">
        <v>1</v>
      </c>
      <c r="D53" s="107"/>
      <c r="E53" s="107"/>
    </row>
    <row r="54" spans="1:5">
      <c r="A54" s="107" t="s">
        <v>421</v>
      </c>
      <c r="B54" s="107"/>
      <c r="C54" s="107"/>
      <c r="D54" s="107">
        <v>5</v>
      </c>
      <c r="E54" s="107"/>
    </row>
    <row r="55" spans="1:5">
      <c r="A55" s="107" t="s">
        <v>420</v>
      </c>
      <c r="B55" s="107">
        <v>2</v>
      </c>
      <c r="C55" s="107">
        <v>1</v>
      </c>
      <c r="D55" s="107">
        <v>4</v>
      </c>
      <c r="E55" s="107"/>
    </row>
    <row r="56" spans="1:5">
      <c r="A56" s="107" t="s">
        <v>539</v>
      </c>
      <c r="B56" s="107"/>
      <c r="C56" s="107"/>
      <c r="D56" s="107"/>
      <c r="E56" s="107"/>
    </row>
    <row r="57" spans="1:5">
      <c r="A57" s="107" t="s">
        <v>539</v>
      </c>
      <c r="B57" s="107"/>
      <c r="C57" s="107"/>
      <c r="D57" s="107"/>
      <c r="E57" s="107"/>
    </row>
    <row r="58" spans="1:5">
      <c r="A58" s="107" t="s">
        <v>540</v>
      </c>
      <c r="B58" s="107">
        <v>14</v>
      </c>
      <c r="C58" s="107">
        <v>63</v>
      </c>
      <c r="D58" s="107">
        <v>41</v>
      </c>
      <c r="E58" s="107"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3"/>
  <sheetViews>
    <sheetView topLeftCell="J7" workbookViewId="0">
      <selection activeCell="U17" sqref="U17"/>
    </sheetView>
  </sheetViews>
  <sheetFormatPr defaultRowHeight="15"/>
  <cols>
    <col min="1" max="1" width="4" customWidth="1"/>
    <col min="2" max="2" width="4.28515625" customWidth="1"/>
    <col min="5" max="5" width="19.42578125" customWidth="1"/>
    <col min="8" max="8" width="5.42578125" customWidth="1"/>
    <col min="9" max="9" width="6" hidden="1" customWidth="1"/>
    <col min="10" max="10" width="7.7109375" customWidth="1"/>
    <col min="11" max="19" width="5" customWidth="1"/>
    <col min="20" max="20" width="8.28515625" customWidth="1"/>
    <col min="21" max="21" width="6" customWidth="1"/>
    <col min="22" max="22" width="14.140625" style="83" customWidth="1"/>
    <col min="23" max="23" width="9.140625" hidden="1" customWidth="1"/>
    <col min="24" max="24" width="16.7109375" hidden="1" customWidth="1"/>
    <col min="25" max="25" width="16.5703125" hidden="1" customWidth="1"/>
    <col min="26" max="26" width="15.140625" hidden="1" customWidth="1"/>
    <col min="27" max="27" width="13.7109375" style="90" customWidth="1"/>
    <col min="28" max="28" width="42.140625" style="118" customWidth="1"/>
    <col min="29" max="29" width="36.7109375" style="8" customWidth="1"/>
  </cols>
  <sheetData>
    <row r="1" spans="1:29">
      <c r="A1" s="23" t="s">
        <v>424</v>
      </c>
      <c r="B1" s="9"/>
      <c r="C1" s="9"/>
      <c r="D1" s="10"/>
      <c r="E1" s="10"/>
      <c r="F1" s="11"/>
      <c r="G1" s="10"/>
      <c r="H1" s="10"/>
      <c r="I1" s="10"/>
      <c r="J1" s="12"/>
      <c r="K1" s="50"/>
      <c r="L1" s="51"/>
      <c r="M1" s="51"/>
      <c r="N1" s="91"/>
      <c r="O1" s="91"/>
      <c r="P1" s="91"/>
      <c r="Q1" s="37"/>
      <c r="R1" s="37"/>
      <c r="S1" s="37"/>
      <c r="T1" s="43"/>
      <c r="U1" s="61"/>
      <c r="V1" s="9"/>
      <c r="W1" s="9"/>
      <c r="X1" s="9"/>
      <c r="Y1" s="9"/>
      <c r="Z1" s="128"/>
      <c r="AA1" s="84"/>
      <c r="AB1" s="109"/>
      <c r="AC1" s="11"/>
    </row>
    <row r="2" spans="1:29">
      <c r="A2" s="24" t="s">
        <v>493</v>
      </c>
      <c r="B2" s="13"/>
      <c r="C2" s="13"/>
      <c r="D2" s="14"/>
      <c r="E2" s="14"/>
      <c r="F2" s="14"/>
      <c r="G2" s="10"/>
      <c r="H2" s="10"/>
      <c r="I2" s="10"/>
      <c r="J2" s="12"/>
      <c r="K2" s="50"/>
      <c r="L2" s="51"/>
      <c r="M2" s="51"/>
      <c r="N2" s="91"/>
      <c r="O2" s="91"/>
      <c r="P2" s="91"/>
      <c r="Q2" s="37"/>
      <c r="R2" s="37"/>
      <c r="S2" s="37"/>
      <c r="T2" s="43"/>
      <c r="U2" s="61"/>
      <c r="V2" s="9"/>
      <c r="W2" s="9"/>
      <c r="X2" s="9"/>
      <c r="Y2" s="9"/>
      <c r="Z2" s="128"/>
      <c r="AA2" s="84"/>
      <c r="AB2" s="109"/>
      <c r="AC2" s="11"/>
    </row>
    <row r="3" spans="1:29">
      <c r="A3" s="25"/>
      <c r="B3" s="10"/>
      <c r="C3" s="10"/>
      <c r="D3" s="10"/>
      <c r="E3" s="10"/>
      <c r="F3" s="10"/>
      <c r="G3" s="10"/>
      <c r="H3" s="11"/>
      <c r="I3" s="10"/>
      <c r="J3" s="12"/>
      <c r="K3" s="50"/>
      <c r="L3" s="51"/>
      <c r="M3" s="51"/>
      <c r="N3" s="91"/>
      <c r="O3" s="91"/>
      <c r="P3" s="91"/>
      <c r="Q3" s="37"/>
      <c r="R3" s="37"/>
      <c r="S3" s="37"/>
      <c r="T3" s="43"/>
      <c r="U3" s="61"/>
      <c r="V3" s="9"/>
      <c r="W3" s="9"/>
      <c r="X3" s="9"/>
      <c r="Y3" s="9"/>
      <c r="Z3" s="128"/>
      <c r="AA3" s="84"/>
      <c r="AB3" s="109"/>
      <c r="AC3" s="11"/>
    </row>
    <row r="4" spans="1:29" ht="22.5">
      <c r="A4" s="200" t="s">
        <v>512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19"/>
    </row>
    <row r="5" spans="1:29" ht="22.5">
      <c r="A5" s="200" t="s">
        <v>423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19"/>
    </row>
    <row r="6" spans="1:29" ht="7.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79"/>
      <c r="W6" s="122"/>
      <c r="X6" s="122"/>
      <c r="Y6" s="122"/>
      <c r="Z6" s="122"/>
      <c r="AA6" s="85"/>
      <c r="AB6" s="146"/>
      <c r="AC6" s="19"/>
    </row>
    <row r="7" spans="1:29" ht="42.75" customHeight="1">
      <c r="A7" s="26"/>
      <c r="B7" s="5"/>
      <c r="C7" s="5"/>
      <c r="D7" s="5"/>
      <c r="E7" s="5"/>
      <c r="F7" s="5"/>
      <c r="J7" s="5"/>
      <c r="K7" s="213" t="s">
        <v>417</v>
      </c>
      <c r="L7" s="214"/>
      <c r="M7" s="215"/>
      <c r="N7" s="216" t="s">
        <v>521</v>
      </c>
      <c r="O7" s="217"/>
      <c r="P7" s="218"/>
      <c r="Q7" s="219" t="s">
        <v>522</v>
      </c>
      <c r="R7" s="220"/>
      <c r="S7" s="221"/>
      <c r="T7" s="44"/>
      <c r="U7" s="63"/>
      <c r="V7" s="147"/>
      <c r="W7" s="79"/>
      <c r="X7" s="79"/>
      <c r="Y7" s="79"/>
      <c r="Z7" s="129"/>
      <c r="AA7" s="147"/>
      <c r="AB7" s="112"/>
      <c r="AC7" s="15"/>
    </row>
    <row r="8" spans="1:29" ht="51">
      <c r="A8" s="123" t="s">
        <v>343</v>
      </c>
      <c r="B8" s="96" t="s">
        <v>422</v>
      </c>
      <c r="C8" s="96" t="s">
        <v>418</v>
      </c>
      <c r="D8" s="124" t="s">
        <v>345</v>
      </c>
      <c r="E8" s="124" t="s">
        <v>346</v>
      </c>
      <c r="F8" s="124" t="s">
        <v>347</v>
      </c>
      <c r="G8" s="124" t="s">
        <v>344</v>
      </c>
      <c r="H8" s="96" t="s">
        <v>354</v>
      </c>
      <c r="I8" s="96" t="s">
        <v>355</v>
      </c>
      <c r="J8" s="96" t="s">
        <v>478</v>
      </c>
      <c r="K8" s="93" t="s">
        <v>559</v>
      </c>
      <c r="L8" s="93" t="s">
        <v>560</v>
      </c>
      <c r="M8" s="93" t="s">
        <v>561</v>
      </c>
      <c r="N8" s="94" t="s">
        <v>559</v>
      </c>
      <c r="O8" s="94" t="s">
        <v>560</v>
      </c>
      <c r="P8" s="94" t="s">
        <v>561</v>
      </c>
      <c r="Q8" s="150" t="s">
        <v>559</v>
      </c>
      <c r="R8" s="150" t="s">
        <v>560</v>
      </c>
      <c r="S8" s="150" t="s">
        <v>561</v>
      </c>
      <c r="T8" s="125" t="s">
        <v>426</v>
      </c>
      <c r="U8" s="121" t="s">
        <v>513</v>
      </c>
      <c r="V8" s="125" t="s">
        <v>531</v>
      </c>
      <c r="W8" s="149"/>
      <c r="X8" s="149"/>
      <c r="Y8" s="149"/>
      <c r="Z8" s="148"/>
      <c r="AA8" s="125" t="s">
        <v>523</v>
      </c>
      <c r="AB8" s="125" t="s">
        <v>514</v>
      </c>
      <c r="AC8" s="96" t="s">
        <v>415</v>
      </c>
    </row>
    <row r="9" spans="1:29" ht="20.25" customHeight="1">
      <c r="A9" s="97" t="s">
        <v>495</v>
      </c>
      <c r="B9" s="98"/>
      <c r="C9" s="98"/>
      <c r="D9" s="98"/>
      <c r="E9" s="98"/>
      <c r="F9" s="98"/>
      <c r="G9" s="99"/>
      <c r="H9" s="100" t="s">
        <v>479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2"/>
      <c r="W9" s="102"/>
      <c r="X9" s="102"/>
      <c r="Y9" s="102"/>
      <c r="Z9" s="86"/>
      <c r="AA9" s="86"/>
      <c r="AB9" s="86"/>
      <c r="AC9" s="96"/>
    </row>
    <row r="10" spans="1:29" ht="20.25" customHeight="1">
      <c r="A10" s="27" t="s">
        <v>481</v>
      </c>
      <c r="B10" s="1">
        <v>1</v>
      </c>
      <c r="C10" s="1" t="s">
        <v>419</v>
      </c>
      <c r="D10" s="2" t="s">
        <v>81</v>
      </c>
      <c r="E10" s="2" t="s">
        <v>16</v>
      </c>
      <c r="F10" s="3" t="s">
        <v>82</v>
      </c>
      <c r="G10" s="2" t="s">
        <v>319</v>
      </c>
      <c r="H10" s="1" t="s">
        <v>361</v>
      </c>
      <c r="I10" s="1">
        <v>119</v>
      </c>
      <c r="J10" s="1" t="s">
        <v>383</v>
      </c>
      <c r="K10" s="70">
        <v>4</v>
      </c>
      <c r="L10" s="70">
        <v>3.5</v>
      </c>
      <c r="M10" s="70">
        <v>5</v>
      </c>
      <c r="N10" s="64">
        <v>5</v>
      </c>
      <c r="O10" s="64">
        <v>6.5</v>
      </c>
      <c r="P10" s="64"/>
      <c r="Q10" s="72">
        <v>5</v>
      </c>
      <c r="R10" s="72">
        <v>6.5</v>
      </c>
      <c r="S10" s="72">
        <v>5</v>
      </c>
      <c r="T10" s="39" t="str">
        <f>IF(AND(Q10&gt;=5,R10&gt;=5,S10&gt;=5),"Đậu","Rớt")</f>
        <v>Đậu</v>
      </c>
      <c r="U10" s="65">
        <f>(3*H10+2*S10+R10)/6</f>
        <v>5.8999999999999995</v>
      </c>
      <c r="V10" s="80" t="s">
        <v>515</v>
      </c>
      <c r="W10" s="80"/>
      <c r="X10" s="80"/>
      <c r="Y10" s="104" t="s">
        <v>515</v>
      </c>
      <c r="Z10" s="130"/>
      <c r="AA10" s="87"/>
      <c r="AB10" s="115"/>
      <c r="AC10" s="2" t="s">
        <v>407</v>
      </c>
    </row>
    <row r="11" spans="1:29" ht="20.25" customHeight="1">
      <c r="A11" s="27" t="s">
        <v>482</v>
      </c>
      <c r="B11" s="1">
        <v>2</v>
      </c>
      <c r="C11" s="1" t="s">
        <v>419</v>
      </c>
      <c r="D11" s="2" t="s">
        <v>77</v>
      </c>
      <c r="E11" s="3" t="s">
        <v>78</v>
      </c>
      <c r="F11" s="3" t="s">
        <v>79</v>
      </c>
      <c r="G11" s="2" t="s">
        <v>319</v>
      </c>
      <c r="H11" s="1" t="s">
        <v>371</v>
      </c>
      <c r="I11" s="1">
        <v>119</v>
      </c>
      <c r="J11" s="1" t="s">
        <v>383</v>
      </c>
      <c r="K11" s="70">
        <v>3.5</v>
      </c>
      <c r="L11" s="70">
        <v>3</v>
      </c>
      <c r="M11" s="70">
        <v>1</v>
      </c>
      <c r="N11" s="64">
        <v>5</v>
      </c>
      <c r="O11" s="64">
        <v>6.5</v>
      </c>
      <c r="P11" s="64">
        <v>7</v>
      </c>
      <c r="Q11" s="72">
        <v>5</v>
      </c>
      <c r="R11" s="72">
        <v>6.5</v>
      </c>
      <c r="S11" s="72">
        <v>7</v>
      </c>
      <c r="T11" s="39" t="str">
        <f t="shared" ref="T11:T74" si="0">IF(AND(Q11&gt;=5,R11&gt;=5,S11&gt;=5),"Đậu","Rớt")</f>
        <v>Đậu</v>
      </c>
      <c r="U11" s="65">
        <f>(3*H11+2*S11+R11)/6</f>
        <v>6.416666666666667</v>
      </c>
      <c r="V11" s="80" t="s">
        <v>517</v>
      </c>
      <c r="W11" s="87"/>
      <c r="X11" s="87"/>
      <c r="Y11" s="104" t="s">
        <v>524</v>
      </c>
      <c r="Z11" s="131"/>
      <c r="AA11" s="87" t="s">
        <v>524</v>
      </c>
      <c r="AB11" s="126" t="s">
        <v>532</v>
      </c>
      <c r="AC11" s="2" t="s">
        <v>407</v>
      </c>
    </row>
    <row r="12" spans="1:29" ht="20.25" customHeight="1">
      <c r="A12" s="27" t="s">
        <v>483</v>
      </c>
      <c r="B12" s="1">
        <v>3</v>
      </c>
      <c r="C12" s="1" t="s">
        <v>421</v>
      </c>
      <c r="D12" s="2" t="s">
        <v>143</v>
      </c>
      <c r="E12" s="2" t="s">
        <v>127</v>
      </c>
      <c r="F12" s="3" t="s">
        <v>128</v>
      </c>
      <c r="G12" s="2" t="s">
        <v>332</v>
      </c>
      <c r="H12" s="1" t="s">
        <v>356</v>
      </c>
      <c r="I12" s="1">
        <v>119</v>
      </c>
      <c r="J12" s="1" t="s">
        <v>379</v>
      </c>
      <c r="K12" s="70">
        <v>2.5</v>
      </c>
      <c r="L12" s="70">
        <v>5</v>
      </c>
      <c r="M12" s="70">
        <v>2.5</v>
      </c>
      <c r="N12" s="64">
        <v>6</v>
      </c>
      <c r="O12" s="64"/>
      <c r="P12" s="64">
        <v>7</v>
      </c>
      <c r="Q12" s="72">
        <v>6</v>
      </c>
      <c r="R12" s="72">
        <v>5</v>
      </c>
      <c r="S12" s="72">
        <v>7</v>
      </c>
      <c r="T12" s="39" t="str">
        <f t="shared" si="0"/>
        <v>Đậu</v>
      </c>
      <c r="U12" s="65">
        <f>(3*H12+2*S12+R12)/6</f>
        <v>6.416666666666667</v>
      </c>
      <c r="V12" s="80" t="s">
        <v>517</v>
      </c>
      <c r="W12" s="80"/>
      <c r="X12" s="103" t="s">
        <v>517</v>
      </c>
      <c r="Y12" s="80"/>
      <c r="Z12" s="130"/>
      <c r="AA12" s="87"/>
      <c r="AB12" s="115"/>
      <c r="AC12" s="2" t="s">
        <v>407</v>
      </c>
    </row>
    <row r="13" spans="1:29" ht="20.25" customHeight="1">
      <c r="A13" s="27" t="s">
        <v>484</v>
      </c>
      <c r="B13" s="1">
        <v>4</v>
      </c>
      <c r="C13" s="1" t="s">
        <v>421</v>
      </c>
      <c r="D13" s="2" t="s">
        <v>159</v>
      </c>
      <c r="E13" s="3" t="s">
        <v>114</v>
      </c>
      <c r="F13" s="18" t="s">
        <v>80</v>
      </c>
      <c r="G13" s="2" t="s">
        <v>332</v>
      </c>
      <c r="H13" s="1" t="s">
        <v>357</v>
      </c>
      <c r="I13" s="1">
        <v>119</v>
      </c>
      <c r="J13" s="1" t="s">
        <v>383</v>
      </c>
      <c r="K13" s="70">
        <v>3.5</v>
      </c>
      <c r="L13" s="70">
        <v>4</v>
      </c>
      <c r="M13" s="70">
        <v>2</v>
      </c>
      <c r="N13" s="64">
        <v>5</v>
      </c>
      <c r="O13" s="64">
        <v>6</v>
      </c>
      <c r="P13" s="64">
        <v>5</v>
      </c>
      <c r="Q13" s="72">
        <v>5</v>
      </c>
      <c r="R13" s="72">
        <v>6</v>
      </c>
      <c r="S13" s="72">
        <v>5</v>
      </c>
      <c r="T13" s="39" t="str">
        <f t="shared" si="0"/>
        <v>Đậu</v>
      </c>
      <c r="U13" s="65">
        <f>(3*H13+2*S13+R13)/6</f>
        <v>5.6166666666666671</v>
      </c>
      <c r="V13" s="80" t="s">
        <v>515</v>
      </c>
      <c r="W13" s="80"/>
      <c r="X13" s="80"/>
      <c r="Y13" s="104" t="s">
        <v>515</v>
      </c>
      <c r="Z13" s="130"/>
      <c r="AA13" s="87"/>
      <c r="AB13" s="115"/>
      <c r="AC13" s="2" t="s">
        <v>407</v>
      </c>
    </row>
    <row r="14" spans="1:29" ht="20.25" customHeight="1">
      <c r="A14" s="27" t="s">
        <v>485</v>
      </c>
      <c r="B14" s="1">
        <v>5</v>
      </c>
      <c r="C14" s="1" t="s">
        <v>421</v>
      </c>
      <c r="D14" s="2" t="s">
        <v>166</v>
      </c>
      <c r="E14" s="3" t="s">
        <v>167</v>
      </c>
      <c r="F14" s="3" t="s">
        <v>161</v>
      </c>
      <c r="G14" s="2" t="s">
        <v>332</v>
      </c>
      <c r="H14" s="1" t="s">
        <v>358</v>
      </c>
      <c r="I14" s="1">
        <v>119</v>
      </c>
      <c r="J14" s="1" t="s">
        <v>383</v>
      </c>
      <c r="K14" s="70">
        <v>5.5</v>
      </c>
      <c r="L14" s="70">
        <v>3</v>
      </c>
      <c r="M14" s="70">
        <v>2</v>
      </c>
      <c r="N14" s="64"/>
      <c r="O14" s="64" t="s">
        <v>393</v>
      </c>
      <c r="P14" s="64" t="s">
        <v>393</v>
      </c>
      <c r="Q14" s="72">
        <v>5.5</v>
      </c>
      <c r="R14" s="72">
        <v>3</v>
      </c>
      <c r="S14" s="72">
        <v>2</v>
      </c>
      <c r="T14" s="40" t="str">
        <f t="shared" si="0"/>
        <v>Rớt</v>
      </c>
      <c r="U14" s="65"/>
      <c r="V14" s="80"/>
      <c r="W14" s="80"/>
      <c r="X14" s="80"/>
      <c r="Y14" s="87"/>
      <c r="Z14" s="39" t="str">
        <f t="shared" ref="Z14" si="1">IF(AND(V14&gt;=5,X14&gt;=5,Y14&gt;=5),"Đậu","Rớt")</f>
        <v>Rớt</v>
      </c>
      <c r="AA14" s="87"/>
      <c r="AB14" s="115"/>
      <c r="AC14" s="2" t="s">
        <v>407</v>
      </c>
    </row>
    <row r="15" spans="1:29" ht="20.25" customHeight="1">
      <c r="A15" s="27" t="s">
        <v>371</v>
      </c>
      <c r="B15" s="1">
        <v>6</v>
      </c>
      <c r="C15" s="1" t="s">
        <v>421</v>
      </c>
      <c r="D15" s="2" t="s">
        <v>160</v>
      </c>
      <c r="E15" s="3" t="s">
        <v>70</v>
      </c>
      <c r="F15" s="3" t="s">
        <v>161</v>
      </c>
      <c r="G15" s="2" t="s">
        <v>332</v>
      </c>
      <c r="H15" s="1" t="s">
        <v>358</v>
      </c>
      <c r="I15" s="1">
        <v>119</v>
      </c>
      <c r="J15" s="1" t="s">
        <v>383</v>
      </c>
      <c r="K15" s="70">
        <v>5</v>
      </c>
      <c r="L15" s="70">
        <v>3.5</v>
      </c>
      <c r="M15" s="70">
        <v>6</v>
      </c>
      <c r="N15" s="64"/>
      <c r="O15" s="64">
        <v>7</v>
      </c>
      <c r="P15" s="64"/>
      <c r="Q15" s="72">
        <v>5</v>
      </c>
      <c r="R15" s="72">
        <v>7</v>
      </c>
      <c r="S15" s="72">
        <v>6</v>
      </c>
      <c r="T15" s="39" t="str">
        <f t="shared" si="0"/>
        <v>Đậu</v>
      </c>
      <c r="U15" s="65">
        <f>(3*H15+2*S15+R15)/6</f>
        <v>6.0666666666666664</v>
      </c>
      <c r="V15" s="80" t="s">
        <v>517</v>
      </c>
      <c r="W15" s="87"/>
      <c r="X15" s="80"/>
      <c r="Y15" s="104" t="s">
        <v>515</v>
      </c>
      <c r="Z15" s="131"/>
      <c r="AA15" s="87" t="s">
        <v>515</v>
      </c>
      <c r="AB15" s="126" t="s">
        <v>525</v>
      </c>
      <c r="AC15" s="2" t="s">
        <v>407</v>
      </c>
    </row>
    <row r="16" spans="1:29" ht="20.25" customHeight="1">
      <c r="A16" s="27" t="s">
        <v>365</v>
      </c>
      <c r="B16" s="1">
        <v>7</v>
      </c>
      <c r="C16" s="1" t="s">
        <v>421</v>
      </c>
      <c r="D16" s="2" t="s">
        <v>157</v>
      </c>
      <c r="E16" s="3" t="s">
        <v>158</v>
      </c>
      <c r="F16" s="3" t="s">
        <v>69</v>
      </c>
      <c r="G16" s="2" t="s">
        <v>332</v>
      </c>
      <c r="H16" s="1" t="s">
        <v>364</v>
      </c>
      <c r="I16" s="1">
        <v>119</v>
      </c>
      <c r="J16" s="1" t="s">
        <v>379</v>
      </c>
      <c r="K16" s="70">
        <v>0</v>
      </c>
      <c r="L16" s="70">
        <v>1</v>
      </c>
      <c r="M16" s="70" t="s">
        <v>393</v>
      </c>
      <c r="N16" s="64">
        <v>5</v>
      </c>
      <c r="O16" s="64">
        <v>5.5</v>
      </c>
      <c r="P16" s="64">
        <v>2</v>
      </c>
      <c r="Q16" s="72">
        <v>5</v>
      </c>
      <c r="R16" s="72">
        <v>5.5</v>
      </c>
      <c r="S16" s="72">
        <v>2</v>
      </c>
      <c r="T16" s="40" t="str">
        <f t="shared" si="0"/>
        <v>Rớt</v>
      </c>
      <c r="U16" s="65"/>
      <c r="V16" s="80"/>
      <c r="W16" s="80"/>
      <c r="X16" s="80"/>
      <c r="Y16" s="80"/>
      <c r="Z16" s="39" t="str">
        <f t="shared" ref="Z16" si="2">IF(AND(V16&gt;=5,X16&gt;=5,Y16&gt;=5),"Đậu","Rớt")</f>
        <v>Rớt</v>
      </c>
      <c r="AA16" s="87"/>
      <c r="AB16" s="115"/>
      <c r="AC16" s="2" t="s">
        <v>407</v>
      </c>
    </row>
    <row r="17" spans="1:29" ht="20.25" customHeight="1">
      <c r="A17" s="27" t="s">
        <v>480</v>
      </c>
      <c r="B17" s="1">
        <v>8</v>
      </c>
      <c r="C17" s="1" t="s">
        <v>420</v>
      </c>
      <c r="D17" s="2" t="s">
        <v>168</v>
      </c>
      <c r="E17" s="2" t="s">
        <v>169</v>
      </c>
      <c r="F17" s="3" t="s">
        <v>76</v>
      </c>
      <c r="G17" s="2" t="s">
        <v>342</v>
      </c>
      <c r="H17" s="1" t="s">
        <v>357</v>
      </c>
      <c r="I17" s="1">
        <v>117</v>
      </c>
      <c r="J17" s="1" t="s">
        <v>383</v>
      </c>
      <c r="K17" s="70">
        <v>4</v>
      </c>
      <c r="L17" s="70">
        <v>3.5</v>
      </c>
      <c r="M17" s="70">
        <v>2.5</v>
      </c>
      <c r="N17" s="64">
        <v>6.5</v>
      </c>
      <c r="O17" s="64">
        <v>7</v>
      </c>
      <c r="P17" s="64">
        <v>6.5</v>
      </c>
      <c r="Q17" s="72">
        <v>6.5</v>
      </c>
      <c r="R17" s="72">
        <v>7</v>
      </c>
      <c r="S17" s="72">
        <v>6.5</v>
      </c>
      <c r="T17" s="39" t="str">
        <f t="shared" si="0"/>
        <v>Đậu</v>
      </c>
      <c r="U17" s="65">
        <f>(3*H17+2*S17+R17)/6</f>
        <v>6.2833333333333341</v>
      </c>
      <c r="V17" s="80" t="s">
        <v>517</v>
      </c>
      <c r="W17" s="87"/>
      <c r="X17" s="80"/>
      <c r="Y17" s="104" t="s">
        <v>515</v>
      </c>
      <c r="Z17" s="131"/>
      <c r="AA17" s="87" t="s">
        <v>524</v>
      </c>
      <c r="AB17" s="126" t="s">
        <v>532</v>
      </c>
      <c r="AC17" s="2" t="s">
        <v>407</v>
      </c>
    </row>
    <row r="18" spans="1:29" ht="20.25" customHeight="1">
      <c r="A18" s="27" t="s">
        <v>486</v>
      </c>
      <c r="B18" s="1">
        <v>9</v>
      </c>
      <c r="C18" s="1" t="s">
        <v>420</v>
      </c>
      <c r="D18" s="2" t="s">
        <v>280</v>
      </c>
      <c r="E18" s="2" t="s">
        <v>98</v>
      </c>
      <c r="F18" s="3" t="s">
        <v>2</v>
      </c>
      <c r="G18" s="2" t="s">
        <v>342</v>
      </c>
      <c r="H18" s="1" t="s">
        <v>377</v>
      </c>
      <c r="I18" s="1" t="s">
        <v>378</v>
      </c>
      <c r="J18" s="1" t="s">
        <v>379</v>
      </c>
      <c r="K18" s="70">
        <v>7</v>
      </c>
      <c r="L18" s="70">
        <v>4</v>
      </c>
      <c r="M18" s="70">
        <v>1.5</v>
      </c>
      <c r="N18" s="64"/>
      <c r="O18" s="64">
        <v>7</v>
      </c>
      <c r="P18" s="64">
        <v>7.5</v>
      </c>
      <c r="Q18" s="72">
        <v>7</v>
      </c>
      <c r="R18" s="72">
        <v>7</v>
      </c>
      <c r="S18" s="72">
        <v>7.5</v>
      </c>
      <c r="T18" s="39" t="str">
        <f t="shared" si="0"/>
        <v>Đậu</v>
      </c>
      <c r="U18" s="65">
        <f>(3*H18+2*S18+R18)/6</f>
        <v>6.416666666666667</v>
      </c>
      <c r="V18" s="80" t="s">
        <v>517</v>
      </c>
      <c r="W18" s="80"/>
      <c r="X18" s="103" t="s">
        <v>517</v>
      </c>
      <c r="Y18" s="87"/>
      <c r="Z18" s="130"/>
      <c r="AA18" s="87"/>
      <c r="AB18" s="115"/>
      <c r="AC18" s="2" t="s">
        <v>407</v>
      </c>
    </row>
    <row r="19" spans="1:29" ht="20.25" customHeight="1">
      <c r="A19" s="22" t="s">
        <v>487</v>
      </c>
      <c r="B19" s="16">
        <v>10</v>
      </c>
      <c r="C19" s="16" t="s">
        <v>420</v>
      </c>
      <c r="D19" s="17" t="s">
        <v>155</v>
      </c>
      <c r="E19" s="17" t="s">
        <v>156</v>
      </c>
      <c r="F19" s="18" t="s">
        <v>75</v>
      </c>
      <c r="G19" s="17" t="s">
        <v>342</v>
      </c>
      <c r="H19" s="16" t="s">
        <v>358</v>
      </c>
      <c r="I19" s="16" t="s">
        <v>378</v>
      </c>
      <c r="J19" s="16" t="s">
        <v>383</v>
      </c>
      <c r="K19" s="70">
        <v>4</v>
      </c>
      <c r="L19" s="70">
        <v>3.5</v>
      </c>
      <c r="M19" s="70">
        <v>5.5</v>
      </c>
      <c r="N19" s="64">
        <v>0.5</v>
      </c>
      <c r="O19" s="64">
        <v>7</v>
      </c>
      <c r="P19" s="64"/>
      <c r="Q19" s="72">
        <v>4</v>
      </c>
      <c r="R19" s="72">
        <v>7</v>
      </c>
      <c r="S19" s="72">
        <v>5.5</v>
      </c>
      <c r="T19" s="40" t="str">
        <f t="shared" si="0"/>
        <v>Rớt</v>
      </c>
      <c r="U19" s="65"/>
      <c r="V19" s="81"/>
      <c r="W19" s="81"/>
      <c r="X19" s="80"/>
      <c r="Y19" s="80"/>
      <c r="Z19" s="39" t="str">
        <f t="shared" ref="Z19" si="3">IF(AND(V19&gt;=5,X19&gt;=5,Y19&gt;=5),"Đậu","Rớt")</f>
        <v>Rớt</v>
      </c>
      <c r="AA19" s="88"/>
      <c r="AB19" s="116"/>
      <c r="AC19" s="17" t="s">
        <v>407</v>
      </c>
    </row>
    <row r="20" spans="1:29" ht="20.25" customHeight="1">
      <c r="A20" s="27" t="s">
        <v>488</v>
      </c>
      <c r="B20" s="1">
        <v>11</v>
      </c>
      <c r="C20" s="1" t="s">
        <v>420</v>
      </c>
      <c r="D20" s="2" t="s">
        <v>281</v>
      </c>
      <c r="E20" s="3" t="s">
        <v>282</v>
      </c>
      <c r="F20" s="3" t="s">
        <v>162</v>
      </c>
      <c r="G20" s="2" t="s">
        <v>342</v>
      </c>
      <c r="H20" s="1" t="s">
        <v>366</v>
      </c>
      <c r="I20" s="1" t="s">
        <v>378</v>
      </c>
      <c r="J20" s="1" t="s">
        <v>383</v>
      </c>
      <c r="K20" s="70">
        <v>4</v>
      </c>
      <c r="L20" s="70">
        <v>5.5</v>
      </c>
      <c r="M20" s="70">
        <v>5</v>
      </c>
      <c r="N20" s="64">
        <v>5</v>
      </c>
      <c r="O20" s="64"/>
      <c r="P20" s="64"/>
      <c r="Q20" s="72">
        <v>5</v>
      </c>
      <c r="R20" s="72">
        <v>5.5</v>
      </c>
      <c r="S20" s="72">
        <v>5</v>
      </c>
      <c r="T20" s="39" t="str">
        <f t="shared" si="0"/>
        <v>Đậu</v>
      </c>
      <c r="U20" s="65">
        <f>(3*H20+2*S20+R20)/6</f>
        <v>6.0333333333333341</v>
      </c>
      <c r="V20" s="80" t="s">
        <v>517</v>
      </c>
      <c r="W20" s="87"/>
      <c r="X20" s="87"/>
      <c r="Y20" s="104" t="s">
        <v>524</v>
      </c>
      <c r="Z20" s="131"/>
      <c r="AA20" s="87" t="s">
        <v>515</v>
      </c>
      <c r="AB20" s="126" t="s">
        <v>525</v>
      </c>
      <c r="AC20" s="2" t="s">
        <v>407</v>
      </c>
    </row>
    <row r="21" spans="1:29" ht="20.25" customHeight="1">
      <c r="A21" s="27" t="s">
        <v>489</v>
      </c>
      <c r="B21" s="1">
        <v>12</v>
      </c>
      <c r="C21" s="1" t="s">
        <v>420</v>
      </c>
      <c r="D21" s="2" t="s">
        <v>163</v>
      </c>
      <c r="E21" s="3" t="s">
        <v>164</v>
      </c>
      <c r="F21" s="3" t="s">
        <v>165</v>
      </c>
      <c r="G21" s="2" t="s">
        <v>342</v>
      </c>
      <c r="H21" s="1" t="s">
        <v>364</v>
      </c>
      <c r="I21" s="1" t="s">
        <v>378</v>
      </c>
      <c r="J21" s="1" t="s">
        <v>383</v>
      </c>
      <c r="K21" s="70">
        <v>5.5</v>
      </c>
      <c r="L21" s="70">
        <v>3.5</v>
      </c>
      <c r="M21" s="70">
        <v>5</v>
      </c>
      <c r="N21" s="64"/>
      <c r="O21" s="64">
        <v>7</v>
      </c>
      <c r="P21" s="64"/>
      <c r="Q21" s="72">
        <v>5.5</v>
      </c>
      <c r="R21" s="72">
        <v>7</v>
      </c>
      <c r="S21" s="72">
        <v>5</v>
      </c>
      <c r="T21" s="39" t="str">
        <f t="shared" si="0"/>
        <v>Đậu</v>
      </c>
      <c r="U21" s="65">
        <f>(3*H21+2*S21+R21)/6</f>
        <v>5.6333333333333329</v>
      </c>
      <c r="V21" s="80" t="s">
        <v>515</v>
      </c>
      <c r="W21" s="80"/>
      <c r="X21" s="80"/>
      <c r="Y21" s="104" t="s">
        <v>515</v>
      </c>
      <c r="Z21" s="130"/>
      <c r="AA21" s="87"/>
      <c r="AB21" s="115"/>
      <c r="AC21" s="2" t="s">
        <v>407</v>
      </c>
    </row>
    <row r="22" spans="1:29" ht="20.25" customHeight="1">
      <c r="A22" s="22">
        <v>13</v>
      </c>
      <c r="B22" s="16">
        <v>13</v>
      </c>
      <c r="C22" s="16" t="s">
        <v>420</v>
      </c>
      <c r="D22" s="17" t="s">
        <v>460</v>
      </c>
      <c r="E22" s="17" t="s">
        <v>13</v>
      </c>
      <c r="F22" s="18" t="s">
        <v>132</v>
      </c>
      <c r="G22" s="17" t="s">
        <v>342</v>
      </c>
      <c r="H22" s="16">
        <v>5.3</v>
      </c>
      <c r="I22" s="16">
        <v>117</v>
      </c>
      <c r="J22" s="16" t="s">
        <v>416</v>
      </c>
      <c r="K22" s="70" t="s">
        <v>451</v>
      </c>
      <c r="L22" s="70" t="s">
        <v>451</v>
      </c>
      <c r="M22" s="70" t="s">
        <v>451</v>
      </c>
      <c r="N22" s="64">
        <v>5</v>
      </c>
      <c r="O22" s="64">
        <v>7</v>
      </c>
      <c r="P22" s="64">
        <v>2</v>
      </c>
      <c r="Q22" s="72">
        <v>5</v>
      </c>
      <c r="R22" s="72">
        <v>7</v>
      </c>
      <c r="S22" s="72">
        <v>2</v>
      </c>
      <c r="T22" s="40" t="str">
        <f t="shared" si="0"/>
        <v>Rớt</v>
      </c>
      <c r="U22" s="65"/>
      <c r="V22" s="81"/>
      <c r="W22" s="81"/>
      <c r="X22" s="87"/>
      <c r="Y22" s="80"/>
      <c r="Z22" s="39" t="str">
        <f t="shared" ref="Z22:Z23" si="4">IF(AND(V22&gt;=5,X22&gt;=5,Y22&gt;=5),"Đậu","Rớt")</f>
        <v>Rớt</v>
      </c>
      <c r="AA22" s="88"/>
      <c r="AB22" s="116"/>
      <c r="AC22" s="17" t="s">
        <v>407</v>
      </c>
    </row>
    <row r="23" spans="1:29" ht="20.25" customHeight="1">
      <c r="A23" s="27" t="s">
        <v>491</v>
      </c>
      <c r="B23" s="1">
        <v>14</v>
      </c>
      <c r="C23" s="1" t="s">
        <v>420</v>
      </c>
      <c r="D23" s="7" t="s">
        <v>413</v>
      </c>
      <c r="E23" s="3" t="s">
        <v>401</v>
      </c>
      <c r="F23" s="3" t="s">
        <v>8</v>
      </c>
      <c r="G23" s="2" t="s">
        <v>342</v>
      </c>
      <c r="H23" s="1" t="s">
        <v>363</v>
      </c>
      <c r="I23" s="1" t="s">
        <v>378</v>
      </c>
      <c r="J23" s="1" t="s">
        <v>379</v>
      </c>
      <c r="K23" s="70">
        <v>0.5</v>
      </c>
      <c r="L23" s="70">
        <v>3.5</v>
      </c>
      <c r="M23" s="70">
        <v>0</v>
      </c>
      <c r="N23" s="64" t="s">
        <v>393</v>
      </c>
      <c r="O23" s="64" t="s">
        <v>393</v>
      </c>
      <c r="P23" s="64" t="s">
        <v>393</v>
      </c>
      <c r="Q23" s="72">
        <v>0.5</v>
      </c>
      <c r="R23" s="72">
        <v>3.5</v>
      </c>
      <c r="S23" s="72">
        <v>0</v>
      </c>
      <c r="T23" s="40" t="str">
        <f t="shared" si="0"/>
        <v>Rớt</v>
      </c>
      <c r="U23" s="65"/>
      <c r="V23" s="80"/>
      <c r="W23" s="80"/>
      <c r="X23" s="80"/>
      <c r="Y23" s="87"/>
      <c r="Z23" s="39" t="str">
        <f t="shared" si="4"/>
        <v>Rớt</v>
      </c>
      <c r="AA23" s="87"/>
      <c r="AB23" s="115"/>
      <c r="AC23" s="2" t="s">
        <v>407</v>
      </c>
    </row>
    <row r="24" spans="1:29" ht="20.25" customHeight="1">
      <c r="A24" s="27" t="s">
        <v>492</v>
      </c>
      <c r="B24" s="1">
        <v>15</v>
      </c>
      <c r="C24" s="1" t="s">
        <v>420</v>
      </c>
      <c r="D24" s="2" t="s">
        <v>283</v>
      </c>
      <c r="E24" s="3" t="s">
        <v>284</v>
      </c>
      <c r="F24" s="3" t="s">
        <v>285</v>
      </c>
      <c r="G24" s="2" t="s">
        <v>342</v>
      </c>
      <c r="H24" s="1" t="s">
        <v>373</v>
      </c>
      <c r="I24" s="1" t="s">
        <v>378</v>
      </c>
      <c r="J24" s="1" t="s">
        <v>379</v>
      </c>
      <c r="K24" s="70">
        <v>2.5</v>
      </c>
      <c r="L24" s="70">
        <v>4</v>
      </c>
      <c r="M24" s="70">
        <v>2</v>
      </c>
      <c r="N24" s="64">
        <v>6.5</v>
      </c>
      <c r="O24" s="64">
        <v>6</v>
      </c>
      <c r="P24" s="64">
        <v>5.5</v>
      </c>
      <c r="Q24" s="72">
        <v>6.5</v>
      </c>
      <c r="R24" s="72">
        <v>6</v>
      </c>
      <c r="S24" s="72">
        <v>5.5</v>
      </c>
      <c r="T24" s="39" t="str">
        <f t="shared" si="0"/>
        <v>Đậu</v>
      </c>
      <c r="U24" s="65">
        <f>(3*H24+2*S24+R24)/6</f>
        <v>5.8833333333333329</v>
      </c>
      <c r="V24" s="80" t="s">
        <v>515</v>
      </c>
      <c r="W24" s="80"/>
      <c r="X24" s="87"/>
      <c r="Y24" s="104" t="s">
        <v>515</v>
      </c>
      <c r="Z24" s="130"/>
      <c r="AA24" s="87"/>
      <c r="AB24" s="115"/>
      <c r="AC24" s="2" t="s">
        <v>407</v>
      </c>
    </row>
    <row r="25" spans="1:29" ht="20.25" customHeight="1">
      <c r="A25" s="97" t="s">
        <v>496</v>
      </c>
      <c r="B25" s="98"/>
      <c r="C25" s="98"/>
      <c r="D25" s="98"/>
      <c r="E25" s="98"/>
      <c r="F25" s="98"/>
      <c r="G25" s="99"/>
      <c r="H25" s="100" t="s">
        <v>479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2"/>
      <c r="W25" s="102"/>
      <c r="X25" s="80"/>
      <c r="Y25" s="80"/>
      <c r="Z25" s="86"/>
      <c r="AA25" s="86"/>
      <c r="AB25" s="86"/>
      <c r="AC25" s="2"/>
    </row>
    <row r="26" spans="1:29" ht="20.25" customHeight="1">
      <c r="A26" s="27">
        <v>16</v>
      </c>
      <c r="B26" s="1">
        <v>1</v>
      </c>
      <c r="C26" s="1" t="s">
        <v>421</v>
      </c>
      <c r="D26" s="2" t="s">
        <v>153</v>
      </c>
      <c r="E26" s="2" t="s">
        <v>154</v>
      </c>
      <c r="F26" s="3" t="s">
        <v>82</v>
      </c>
      <c r="G26" s="2" t="s">
        <v>335</v>
      </c>
      <c r="H26" s="1" t="s">
        <v>366</v>
      </c>
      <c r="I26" s="1">
        <v>116</v>
      </c>
      <c r="J26" s="1" t="s">
        <v>399</v>
      </c>
      <c r="K26" s="70">
        <v>4</v>
      </c>
      <c r="L26" s="70" t="s">
        <v>394</v>
      </c>
      <c r="M26" s="70">
        <v>7</v>
      </c>
      <c r="N26" s="64">
        <v>5</v>
      </c>
      <c r="O26" s="64"/>
      <c r="P26" s="64"/>
      <c r="Q26" s="72">
        <v>5</v>
      </c>
      <c r="R26" s="72">
        <v>5</v>
      </c>
      <c r="S26" s="72">
        <v>7</v>
      </c>
      <c r="T26" s="39" t="str">
        <f t="shared" si="0"/>
        <v>Đậu</v>
      </c>
      <c r="U26" s="65">
        <f>(3*H26+2*S26+R26)/6</f>
        <v>6.6166666666666671</v>
      </c>
      <c r="V26" s="80" t="s">
        <v>517</v>
      </c>
      <c r="W26" s="87"/>
      <c r="X26" s="80"/>
      <c r="Y26" s="104" t="s">
        <v>515</v>
      </c>
      <c r="Z26" s="132"/>
      <c r="AA26" s="87" t="s">
        <v>515</v>
      </c>
      <c r="AB26" s="127" t="s">
        <v>533</v>
      </c>
      <c r="AC26" s="2" t="s">
        <v>411</v>
      </c>
    </row>
    <row r="27" spans="1:29" ht="20.25" customHeight="1">
      <c r="A27" s="97" t="s">
        <v>497</v>
      </c>
      <c r="B27" s="98"/>
      <c r="C27" s="98"/>
      <c r="D27" s="98"/>
      <c r="E27" s="98"/>
      <c r="F27" s="98"/>
      <c r="G27" s="99"/>
      <c r="H27" s="100" t="s">
        <v>479</v>
      </c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2"/>
      <c r="W27" s="102"/>
      <c r="X27" s="80"/>
      <c r="Y27" s="88"/>
      <c r="Z27" s="86"/>
      <c r="AA27" s="86"/>
      <c r="AB27" s="86"/>
      <c r="AC27" s="2"/>
    </row>
    <row r="28" spans="1:29" ht="20.25" customHeight="1">
      <c r="A28" s="27">
        <v>17</v>
      </c>
      <c r="B28" s="1">
        <v>1</v>
      </c>
      <c r="C28" s="1" t="s">
        <v>421</v>
      </c>
      <c r="D28" s="2" t="s">
        <v>171</v>
      </c>
      <c r="E28" s="2" t="s">
        <v>172</v>
      </c>
      <c r="F28" s="3" t="s">
        <v>173</v>
      </c>
      <c r="G28" s="2" t="s">
        <v>336</v>
      </c>
      <c r="H28" s="1" t="s">
        <v>367</v>
      </c>
      <c r="I28" s="1" t="s">
        <v>378</v>
      </c>
      <c r="J28" s="1" t="s">
        <v>379</v>
      </c>
      <c r="K28" s="70">
        <v>2.5</v>
      </c>
      <c r="L28" s="70">
        <v>8.5</v>
      </c>
      <c r="M28" s="70" t="s">
        <v>367</v>
      </c>
      <c r="N28" s="64">
        <v>5</v>
      </c>
      <c r="O28" s="64"/>
      <c r="P28" s="64"/>
      <c r="Q28" s="72">
        <v>5</v>
      </c>
      <c r="R28" s="72">
        <v>8.5</v>
      </c>
      <c r="S28" s="72">
        <v>7.5</v>
      </c>
      <c r="T28" s="39" t="str">
        <f t="shared" si="0"/>
        <v>Đậu</v>
      </c>
      <c r="U28" s="65">
        <f>(3*H28+2*S28+R28)/6</f>
        <v>7.666666666666667</v>
      </c>
      <c r="V28" s="80" t="s">
        <v>516</v>
      </c>
      <c r="W28" s="67" t="s">
        <v>516</v>
      </c>
      <c r="X28" s="80"/>
      <c r="Y28" s="80"/>
      <c r="Z28" s="130"/>
      <c r="AA28" s="87"/>
      <c r="AB28" s="115"/>
      <c r="AC28" s="2" t="s">
        <v>348</v>
      </c>
    </row>
    <row r="29" spans="1:29" ht="20.25" customHeight="1">
      <c r="A29" s="97" t="s">
        <v>498</v>
      </c>
      <c r="B29" s="98"/>
      <c r="C29" s="98"/>
      <c r="D29" s="98"/>
      <c r="E29" s="98"/>
      <c r="F29" s="98"/>
      <c r="G29" s="99"/>
      <c r="H29" s="100" t="s">
        <v>479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2"/>
      <c r="W29" s="80"/>
      <c r="X29" s="80"/>
      <c r="Y29" s="80"/>
      <c r="Z29" s="86"/>
      <c r="AA29" s="86"/>
      <c r="AB29" s="86"/>
      <c r="AC29" s="2"/>
    </row>
    <row r="30" spans="1:29" ht="20.25" customHeight="1">
      <c r="A30" s="27">
        <v>18</v>
      </c>
      <c r="B30" s="1">
        <v>1</v>
      </c>
      <c r="C30" s="1" t="s">
        <v>419</v>
      </c>
      <c r="D30" s="2" t="s">
        <v>3</v>
      </c>
      <c r="E30" s="2" t="s">
        <v>4</v>
      </c>
      <c r="F30" s="3" t="s">
        <v>5</v>
      </c>
      <c r="G30" s="2" t="s">
        <v>312</v>
      </c>
      <c r="H30" s="1" t="s">
        <v>363</v>
      </c>
      <c r="I30" s="1">
        <v>113</v>
      </c>
      <c r="J30" s="1" t="s">
        <v>399</v>
      </c>
      <c r="K30" s="70">
        <v>6</v>
      </c>
      <c r="L30" s="70">
        <v>4.5</v>
      </c>
      <c r="M30" s="70" t="s">
        <v>377</v>
      </c>
      <c r="N30" s="64"/>
      <c r="O30" s="64">
        <v>5.5</v>
      </c>
      <c r="P30" s="64"/>
      <c r="Q30" s="72">
        <v>6</v>
      </c>
      <c r="R30" s="72">
        <v>5.5</v>
      </c>
      <c r="S30" s="72">
        <v>5.5</v>
      </c>
      <c r="T30" s="39" t="str">
        <f t="shared" si="0"/>
        <v>Đậu</v>
      </c>
      <c r="U30" s="65">
        <f t="shared" ref="U30:U38" si="5">(3*H30+2*S30+R30)/6</f>
        <v>5.8500000000000005</v>
      </c>
      <c r="V30" s="80" t="s">
        <v>515</v>
      </c>
      <c r="W30" s="80"/>
      <c r="X30" s="80"/>
      <c r="Y30" s="104" t="s">
        <v>515</v>
      </c>
      <c r="Z30" s="132"/>
      <c r="AA30" s="87" t="s">
        <v>515</v>
      </c>
      <c r="AB30" s="127" t="s">
        <v>534</v>
      </c>
      <c r="AC30" s="2" t="s">
        <v>402</v>
      </c>
    </row>
    <row r="31" spans="1:29" ht="20.25" customHeight="1">
      <c r="A31" s="22">
        <f>A30+1</f>
        <v>19</v>
      </c>
      <c r="B31" s="16">
        <v>2</v>
      </c>
      <c r="C31" s="16" t="s">
        <v>421</v>
      </c>
      <c r="D31" s="17" t="s">
        <v>431</v>
      </c>
      <c r="E31" s="17" t="s">
        <v>98</v>
      </c>
      <c r="F31" s="18" t="s">
        <v>432</v>
      </c>
      <c r="G31" s="17" t="s">
        <v>313</v>
      </c>
      <c r="H31" s="16" t="s">
        <v>373</v>
      </c>
      <c r="I31" s="16" t="s">
        <v>386</v>
      </c>
      <c r="J31" s="16" t="s">
        <v>379</v>
      </c>
      <c r="K31" s="70">
        <v>3</v>
      </c>
      <c r="L31" s="70">
        <v>4</v>
      </c>
      <c r="M31" s="70">
        <v>7</v>
      </c>
      <c r="N31" s="64">
        <v>7.5</v>
      </c>
      <c r="O31" s="64">
        <v>5.5</v>
      </c>
      <c r="P31" s="64"/>
      <c r="Q31" s="72">
        <v>7.5</v>
      </c>
      <c r="R31" s="72">
        <v>5.5</v>
      </c>
      <c r="S31" s="72">
        <v>7</v>
      </c>
      <c r="T31" s="39" t="str">
        <f t="shared" si="0"/>
        <v>Đậu</v>
      </c>
      <c r="U31" s="65">
        <f t="shared" si="5"/>
        <v>6.3</v>
      </c>
      <c r="V31" s="80" t="s">
        <v>517</v>
      </c>
      <c r="W31" s="80"/>
      <c r="X31" s="103" t="s">
        <v>517</v>
      </c>
      <c r="Y31" s="80"/>
      <c r="Z31" s="133"/>
      <c r="AA31" s="87"/>
      <c r="AB31" s="116"/>
      <c r="AC31" s="17" t="s">
        <v>402</v>
      </c>
    </row>
    <row r="32" spans="1:29" ht="20.25" customHeight="1">
      <c r="A32" s="22">
        <f>A31+1</f>
        <v>20</v>
      </c>
      <c r="B32" s="16">
        <v>3</v>
      </c>
      <c r="C32" s="16" t="s">
        <v>421</v>
      </c>
      <c r="D32" s="36" t="s">
        <v>409</v>
      </c>
      <c r="E32" s="17" t="s">
        <v>99</v>
      </c>
      <c r="F32" s="18" t="s">
        <v>100</v>
      </c>
      <c r="G32" s="17" t="s">
        <v>313</v>
      </c>
      <c r="H32" s="16">
        <v>6.4</v>
      </c>
      <c r="I32" s="16">
        <v>113</v>
      </c>
      <c r="J32" s="16" t="s">
        <v>383</v>
      </c>
      <c r="K32" s="70" t="s">
        <v>393</v>
      </c>
      <c r="L32" s="70">
        <v>3</v>
      </c>
      <c r="M32" s="70" t="s">
        <v>398</v>
      </c>
      <c r="N32" s="64">
        <v>7.5</v>
      </c>
      <c r="O32" s="64">
        <v>5.5</v>
      </c>
      <c r="P32" s="64"/>
      <c r="Q32" s="72">
        <v>7.5</v>
      </c>
      <c r="R32" s="72">
        <v>5.5</v>
      </c>
      <c r="S32" s="72">
        <v>8</v>
      </c>
      <c r="T32" s="39" t="str">
        <f t="shared" si="0"/>
        <v>Đậu</v>
      </c>
      <c r="U32" s="65">
        <f t="shared" si="5"/>
        <v>6.7833333333333341</v>
      </c>
      <c r="V32" s="80" t="s">
        <v>517</v>
      </c>
      <c r="W32" s="80"/>
      <c r="X32" s="80"/>
      <c r="Y32" s="104" t="s">
        <v>515</v>
      </c>
      <c r="Z32" s="131"/>
      <c r="AA32" s="87" t="s">
        <v>524</v>
      </c>
      <c r="AB32" s="126" t="s">
        <v>532</v>
      </c>
      <c r="AC32" s="17" t="s">
        <v>402</v>
      </c>
    </row>
    <row r="33" spans="1:29" ht="20.25" customHeight="1">
      <c r="A33" s="22">
        <f t="shared" ref="A33:A38" si="6">A32+1</f>
        <v>21</v>
      </c>
      <c r="B33" s="1">
        <v>4</v>
      </c>
      <c r="C33" s="1" t="s">
        <v>420</v>
      </c>
      <c r="D33" s="2" t="s">
        <v>197</v>
      </c>
      <c r="E33" s="2" t="s">
        <v>198</v>
      </c>
      <c r="F33" s="3" t="s">
        <v>199</v>
      </c>
      <c r="G33" s="2" t="s">
        <v>337</v>
      </c>
      <c r="H33" s="1" t="s">
        <v>361</v>
      </c>
      <c r="I33" s="1" t="s">
        <v>382</v>
      </c>
      <c r="J33" s="1" t="s">
        <v>379</v>
      </c>
      <c r="K33" s="70">
        <v>3.5</v>
      </c>
      <c r="L33" s="70">
        <v>4</v>
      </c>
      <c r="M33" s="70" t="s">
        <v>397</v>
      </c>
      <c r="N33" s="64">
        <v>5</v>
      </c>
      <c r="O33" s="64">
        <v>6.5</v>
      </c>
      <c r="P33" s="64"/>
      <c r="Q33" s="72">
        <v>5</v>
      </c>
      <c r="R33" s="72">
        <v>6.5</v>
      </c>
      <c r="S33" s="72">
        <v>6</v>
      </c>
      <c r="T33" s="39" t="str">
        <f t="shared" si="0"/>
        <v>Đậu</v>
      </c>
      <c r="U33" s="65">
        <f t="shared" si="5"/>
        <v>6.2333333333333334</v>
      </c>
      <c r="V33" s="80" t="s">
        <v>517</v>
      </c>
      <c r="W33" s="80"/>
      <c r="X33" s="103" t="s">
        <v>517</v>
      </c>
      <c r="Y33" s="87"/>
      <c r="Z33" s="130"/>
      <c r="AA33" s="87"/>
      <c r="AB33" s="115"/>
      <c r="AC33" s="2" t="s">
        <v>402</v>
      </c>
    </row>
    <row r="34" spans="1:29" ht="20.25" customHeight="1">
      <c r="A34" s="22">
        <f t="shared" si="6"/>
        <v>22</v>
      </c>
      <c r="B34" s="1">
        <v>5</v>
      </c>
      <c r="C34" s="1" t="s">
        <v>420</v>
      </c>
      <c r="D34" s="2" t="s">
        <v>193</v>
      </c>
      <c r="E34" s="2" t="s">
        <v>97</v>
      </c>
      <c r="F34" s="3" t="s">
        <v>102</v>
      </c>
      <c r="G34" s="2" t="s">
        <v>337</v>
      </c>
      <c r="H34" s="1" t="s">
        <v>362</v>
      </c>
      <c r="I34" s="1" t="s">
        <v>382</v>
      </c>
      <c r="J34" s="1" t="s">
        <v>379</v>
      </c>
      <c r="K34" s="70">
        <v>5</v>
      </c>
      <c r="L34" s="70">
        <v>3</v>
      </c>
      <c r="M34" s="70" t="s">
        <v>395</v>
      </c>
      <c r="N34" s="64"/>
      <c r="O34" s="64">
        <v>5</v>
      </c>
      <c r="P34" s="64"/>
      <c r="Q34" s="72">
        <v>5</v>
      </c>
      <c r="R34" s="72">
        <v>5</v>
      </c>
      <c r="S34" s="72">
        <v>7</v>
      </c>
      <c r="T34" s="39" t="str">
        <f t="shared" si="0"/>
        <v>Đậu</v>
      </c>
      <c r="U34" s="65">
        <f t="shared" si="5"/>
        <v>6.4666666666666659</v>
      </c>
      <c r="V34" s="80" t="s">
        <v>517</v>
      </c>
      <c r="W34" s="80"/>
      <c r="X34" s="103" t="s">
        <v>517</v>
      </c>
      <c r="Y34" s="80"/>
      <c r="Z34" s="130"/>
      <c r="AA34" s="87"/>
      <c r="AB34" s="115"/>
      <c r="AC34" s="2" t="s">
        <v>402</v>
      </c>
    </row>
    <row r="35" spans="1:29" ht="20.25" customHeight="1">
      <c r="A35" s="22">
        <f t="shared" si="6"/>
        <v>23</v>
      </c>
      <c r="B35" s="1">
        <v>6</v>
      </c>
      <c r="C35" s="1" t="s">
        <v>420</v>
      </c>
      <c r="D35" s="2" t="s">
        <v>276</v>
      </c>
      <c r="E35" s="2" t="s">
        <v>277</v>
      </c>
      <c r="F35" s="3" t="s">
        <v>14</v>
      </c>
      <c r="G35" s="2" t="s">
        <v>337</v>
      </c>
      <c r="H35" s="1" t="s">
        <v>363</v>
      </c>
      <c r="I35" s="1" t="s">
        <v>382</v>
      </c>
      <c r="J35" s="1" t="s">
        <v>379</v>
      </c>
      <c r="K35" s="70">
        <v>6.5</v>
      </c>
      <c r="L35" s="70">
        <v>4</v>
      </c>
      <c r="M35" s="70" t="s">
        <v>397</v>
      </c>
      <c r="N35" s="64"/>
      <c r="O35" s="64">
        <v>5</v>
      </c>
      <c r="P35" s="64"/>
      <c r="Q35" s="72">
        <v>6.5</v>
      </c>
      <c r="R35" s="72">
        <v>5</v>
      </c>
      <c r="S35" s="72">
        <v>6</v>
      </c>
      <c r="T35" s="39" t="str">
        <f t="shared" si="0"/>
        <v>Đậu</v>
      </c>
      <c r="U35" s="65">
        <f t="shared" si="5"/>
        <v>5.9333333333333336</v>
      </c>
      <c r="V35" s="80" t="s">
        <v>515</v>
      </c>
      <c r="W35" s="80"/>
      <c r="X35" s="87"/>
      <c r="Y35" s="105" t="s">
        <v>515</v>
      </c>
      <c r="Z35" s="130"/>
      <c r="AA35" s="87"/>
      <c r="AB35" s="115"/>
      <c r="AC35" s="2" t="s">
        <v>402</v>
      </c>
    </row>
    <row r="36" spans="1:29" ht="20.25" customHeight="1">
      <c r="A36" s="22">
        <f t="shared" si="6"/>
        <v>24</v>
      </c>
      <c r="B36" s="1">
        <v>7</v>
      </c>
      <c r="C36" s="1" t="s">
        <v>420</v>
      </c>
      <c r="D36" s="2" t="s">
        <v>195</v>
      </c>
      <c r="E36" s="2" t="s">
        <v>196</v>
      </c>
      <c r="F36" s="3" t="s">
        <v>73</v>
      </c>
      <c r="G36" s="2" t="s">
        <v>337</v>
      </c>
      <c r="H36" s="1" t="s">
        <v>362</v>
      </c>
      <c r="I36" s="1" t="s">
        <v>382</v>
      </c>
      <c r="J36" s="1" t="s">
        <v>379</v>
      </c>
      <c r="K36" s="70">
        <v>6.5</v>
      </c>
      <c r="L36" s="70">
        <v>3</v>
      </c>
      <c r="M36" s="70" t="s">
        <v>395</v>
      </c>
      <c r="N36" s="64"/>
      <c r="O36" s="64">
        <v>6.5</v>
      </c>
      <c r="P36" s="64"/>
      <c r="Q36" s="72">
        <v>6.5</v>
      </c>
      <c r="R36" s="72">
        <v>6.5</v>
      </c>
      <c r="S36" s="72">
        <v>7</v>
      </c>
      <c r="T36" s="39" t="str">
        <f t="shared" si="0"/>
        <v>Đậu</v>
      </c>
      <c r="U36" s="65">
        <f t="shared" si="5"/>
        <v>6.7166666666666659</v>
      </c>
      <c r="V36" s="80" t="s">
        <v>517</v>
      </c>
      <c r="W36" s="80"/>
      <c r="X36" s="103" t="s">
        <v>517</v>
      </c>
      <c r="Y36" s="87"/>
      <c r="Z36" s="130"/>
      <c r="AA36" s="87"/>
      <c r="AB36" s="115"/>
      <c r="AC36" s="2" t="s">
        <v>402</v>
      </c>
    </row>
    <row r="37" spans="1:29" ht="20.25" customHeight="1">
      <c r="A37" s="22">
        <f t="shared" si="6"/>
        <v>25</v>
      </c>
      <c r="B37" s="1">
        <v>8</v>
      </c>
      <c r="C37" s="1" t="s">
        <v>420</v>
      </c>
      <c r="D37" s="2" t="s">
        <v>191</v>
      </c>
      <c r="E37" s="2" t="s">
        <v>192</v>
      </c>
      <c r="F37" s="3" t="s">
        <v>57</v>
      </c>
      <c r="G37" s="2" t="s">
        <v>337</v>
      </c>
      <c r="H37" s="1" t="s">
        <v>366</v>
      </c>
      <c r="I37" s="1" t="s">
        <v>382</v>
      </c>
      <c r="J37" s="1" t="s">
        <v>379</v>
      </c>
      <c r="K37" s="70">
        <v>2.5</v>
      </c>
      <c r="L37" s="70">
        <v>7.5</v>
      </c>
      <c r="M37" s="70" t="s">
        <v>398</v>
      </c>
      <c r="N37" s="64">
        <v>8.5</v>
      </c>
      <c r="O37" s="64"/>
      <c r="P37" s="64"/>
      <c r="Q37" s="72">
        <v>8.5</v>
      </c>
      <c r="R37" s="72">
        <v>7.5</v>
      </c>
      <c r="S37" s="72">
        <v>8</v>
      </c>
      <c r="T37" s="39" t="str">
        <f t="shared" si="0"/>
        <v>Đậu</v>
      </c>
      <c r="U37" s="65">
        <f t="shared" si="5"/>
        <v>7.3666666666666671</v>
      </c>
      <c r="V37" s="80" t="s">
        <v>516</v>
      </c>
      <c r="W37" s="67" t="s">
        <v>516</v>
      </c>
      <c r="X37" s="80"/>
      <c r="Y37" s="80"/>
      <c r="Z37" s="130"/>
      <c r="AA37" s="87"/>
      <c r="AB37" s="115"/>
      <c r="AC37" s="2" t="s">
        <v>402</v>
      </c>
    </row>
    <row r="38" spans="1:29" ht="20.25" customHeight="1">
      <c r="A38" s="22">
        <f t="shared" si="6"/>
        <v>26</v>
      </c>
      <c r="B38" s="1">
        <v>9</v>
      </c>
      <c r="C38" s="1" t="s">
        <v>420</v>
      </c>
      <c r="D38" s="2" t="s">
        <v>194</v>
      </c>
      <c r="E38" s="2" t="s">
        <v>176</v>
      </c>
      <c r="F38" s="3" t="s">
        <v>101</v>
      </c>
      <c r="G38" s="2" t="s">
        <v>337</v>
      </c>
      <c r="H38" s="1" t="s">
        <v>373</v>
      </c>
      <c r="I38" s="1" t="s">
        <v>382</v>
      </c>
      <c r="J38" s="1" t="s">
        <v>379</v>
      </c>
      <c r="K38" s="70">
        <v>3.5</v>
      </c>
      <c r="L38" s="70">
        <v>5</v>
      </c>
      <c r="M38" s="70" t="s">
        <v>395</v>
      </c>
      <c r="N38" s="64">
        <v>8</v>
      </c>
      <c r="O38" s="64"/>
      <c r="P38" s="64"/>
      <c r="Q38" s="72">
        <v>8</v>
      </c>
      <c r="R38" s="72">
        <v>5</v>
      </c>
      <c r="S38" s="72">
        <v>7</v>
      </c>
      <c r="T38" s="39" t="str">
        <f t="shared" si="0"/>
        <v>Đậu</v>
      </c>
      <c r="U38" s="65">
        <f t="shared" si="5"/>
        <v>6.2166666666666659</v>
      </c>
      <c r="V38" s="80" t="s">
        <v>517</v>
      </c>
      <c r="W38" s="80"/>
      <c r="X38" s="103" t="s">
        <v>517</v>
      </c>
      <c r="Y38" s="80"/>
      <c r="Z38" s="130"/>
      <c r="AA38" s="87"/>
      <c r="AB38" s="115"/>
      <c r="AC38" s="2" t="s">
        <v>402</v>
      </c>
    </row>
    <row r="39" spans="1:29" ht="20.25" customHeight="1">
      <c r="A39" s="97" t="s">
        <v>499</v>
      </c>
      <c r="B39" s="98"/>
      <c r="C39" s="98"/>
      <c r="D39" s="98"/>
      <c r="E39" s="98"/>
      <c r="F39" s="98"/>
      <c r="G39" s="99"/>
      <c r="H39" s="100" t="s">
        <v>479</v>
      </c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2"/>
      <c r="W39" s="80"/>
      <c r="X39" s="80"/>
      <c r="Y39" s="80"/>
      <c r="Z39" s="86"/>
      <c r="AA39" s="86"/>
      <c r="AB39" s="86"/>
      <c r="AC39" s="2"/>
    </row>
    <row r="40" spans="1:29" ht="20.25" customHeight="1">
      <c r="A40" s="22">
        <v>27</v>
      </c>
      <c r="B40" s="16">
        <v>1</v>
      </c>
      <c r="C40" s="16" t="s">
        <v>421</v>
      </c>
      <c r="D40" s="17" t="s">
        <v>427</v>
      </c>
      <c r="E40" s="17" t="s">
        <v>428</v>
      </c>
      <c r="F40" s="18" t="s">
        <v>95</v>
      </c>
      <c r="G40" s="17" t="s">
        <v>321</v>
      </c>
      <c r="H40" s="16" t="s">
        <v>372</v>
      </c>
      <c r="I40" s="16" t="s">
        <v>386</v>
      </c>
      <c r="J40" s="31" t="s">
        <v>416</v>
      </c>
      <c r="K40" s="70" t="s">
        <v>451</v>
      </c>
      <c r="L40" s="70" t="s">
        <v>451</v>
      </c>
      <c r="M40" s="70" t="s">
        <v>451</v>
      </c>
      <c r="N40" s="64">
        <v>6.5</v>
      </c>
      <c r="O40" s="64">
        <v>7</v>
      </c>
      <c r="P40" s="64">
        <v>6.5</v>
      </c>
      <c r="Q40" s="72">
        <v>6.5</v>
      </c>
      <c r="R40" s="72">
        <v>7</v>
      </c>
      <c r="S40" s="72">
        <v>6.5</v>
      </c>
      <c r="T40" s="39" t="str">
        <f t="shared" si="0"/>
        <v>Đậu</v>
      </c>
      <c r="U40" s="65">
        <f>(3*H40+2*S40+R40)/6</f>
        <v>6.1833333333333336</v>
      </c>
      <c r="V40" s="80" t="s">
        <v>517</v>
      </c>
      <c r="W40" s="80"/>
      <c r="X40" s="103" t="s">
        <v>517</v>
      </c>
      <c r="Y40" s="80"/>
      <c r="Z40" s="133"/>
      <c r="AA40" s="87"/>
      <c r="AB40" s="116"/>
      <c r="AC40" s="17" t="s">
        <v>349</v>
      </c>
    </row>
    <row r="41" spans="1:29" ht="20.25" customHeight="1">
      <c r="A41" s="97" t="s">
        <v>500</v>
      </c>
      <c r="B41" s="98"/>
      <c r="C41" s="98"/>
      <c r="D41" s="98"/>
      <c r="E41" s="98"/>
      <c r="F41" s="98"/>
      <c r="G41" s="99"/>
      <c r="H41" s="100" t="s">
        <v>479</v>
      </c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2"/>
      <c r="W41" s="80"/>
      <c r="X41" s="80"/>
      <c r="Y41" s="80"/>
      <c r="Z41" s="86"/>
      <c r="AA41" s="86"/>
      <c r="AB41" s="86"/>
      <c r="AC41" s="2"/>
    </row>
    <row r="42" spans="1:29" ht="20.25" customHeight="1">
      <c r="A42" s="27">
        <v>28</v>
      </c>
      <c r="B42" s="1">
        <v>1</v>
      </c>
      <c r="C42" s="1" t="s">
        <v>419</v>
      </c>
      <c r="D42" s="2" t="s">
        <v>25</v>
      </c>
      <c r="E42" s="2" t="s">
        <v>26</v>
      </c>
      <c r="F42" s="3" t="s">
        <v>27</v>
      </c>
      <c r="G42" s="2" t="s">
        <v>314</v>
      </c>
      <c r="H42" s="1" t="s">
        <v>373</v>
      </c>
      <c r="I42" s="1" t="s">
        <v>385</v>
      </c>
      <c r="J42" s="1" t="s">
        <v>379</v>
      </c>
      <c r="K42" s="70">
        <v>9</v>
      </c>
      <c r="L42" s="70">
        <v>3.5</v>
      </c>
      <c r="M42" s="70">
        <v>4.5</v>
      </c>
      <c r="N42" s="64"/>
      <c r="O42" s="64">
        <v>3</v>
      </c>
      <c r="P42" s="64">
        <v>5.5</v>
      </c>
      <c r="Q42" s="72">
        <v>9</v>
      </c>
      <c r="R42" s="72">
        <v>3.5</v>
      </c>
      <c r="S42" s="72">
        <v>5.5</v>
      </c>
      <c r="T42" s="40" t="str">
        <f t="shared" si="0"/>
        <v>Rớt</v>
      </c>
      <c r="U42" s="65"/>
      <c r="V42" s="80"/>
      <c r="W42" s="80"/>
      <c r="X42" s="80"/>
      <c r="Y42" s="80"/>
      <c r="Z42" s="39" t="str">
        <f t="shared" ref="Z42" si="7">IF(AND(V42&gt;=5,X42&gt;=5,Y42&gt;=5),"Đậu","Rớt")</f>
        <v>Rớt</v>
      </c>
      <c r="AA42" s="87"/>
      <c r="AB42" s="115"/>
      <c r="AC42" s="2" t="s">
        <v>350</v>
      </c>
    </row>
    <row r="43" spans="1:29" ht="20.25" customHeight="1">
      <c r="A43" s="27">
        <v>29</v>
      </c>
      <c r="B43" s="16">
        <v>2</v>
      </c>
      <c r="C43" s="16" t="s">
        <v>419</v>
      </c>
      <c r="D43" s="17" t="s">
        <v>34</v>
      </c>
      <c r="E43" s="18" t="s">
        <v>35</v>
      </c>
      <c r="F43" s="18" t="s">
        <v>36</v>
      </c>
      <c r="G43" s="17" t="s">
        <v>314</v>
      </c>
      <c r="H43" s="16" t="s">
        <v>372</v>
      </c>
      <c r="I43" s="16" t="s">
        <v>385</v>
      </c>
      <c r="J43" s="1" t="s">
        <v>379</v>
      </c>
      <c r="K43" s="70">
        <v>9</v>
      </c>
      <c r="L43" s="70">
        <v>2.5</v>
      </c>
      <c r="M43" s="70">
        <v>4</v>
      </c>
      <c r="N43" s="64"/>
      <c r="O43" s="64">
        <v>6</v>
      </c>
      <c r="P43" s="64">
        <v>5.5</v>
      </c>
      <c r="Q43" s="72">
        <v>9</v>
      </c>
      <c r="R43" s="72">
        <v>6</v>
      </c>
      <c r="S43" s="72">
        <v>5.5</v>
      </c>
      <c r="T43" s="39" t="str">
        <f t="shared" si="0"/>
        <v>Đậu</v>
      </c>
      <c r="U43" s="65">
        <f>(3*H43+2*S43+R43)/6</f>
        <v>5.6833333333333336</v>
      </c>
      <c r="V43" s="80" t="s">
        <v>515</v>
      </c>
      <c r="W43" s="80"/>
      <c r="X43" s="80"/>
      <c r="Y43" s="104" t="s">
        <v>515</v>
      </c>
      <c r="Z43" s="130"/>
      <c r="AA43" s="87"/>
      <c r="AB43" s="115"/>
      <c r="AC43" s="2" t="s">
        <v>350</v>
      </c>
    </row>
    <row r="44" spans="1:29" ht="20.25" customHeight="1">
      <c r="A44" s="27">
        <v>30</v>
      </c>
      <c r="B44" s="1">
        <v>3</v>
      </c>
      <c r="C44" s="1" t="s">
        <v>419</v>
      </c>
      <c r="D44" s="2" t="s">
        <v>44</v>
      </c>
      <c r="E44" s="2" t="s">
        <v>45</v>
      </c>
      <c r="F44" s="3" t="s">
        <v>46</v>
      </c>
      <c r="G44" s="2" t="s">
        <v>314</v>
      </c>
      <c r="H44" s="1" t="s">
        <v>358</v>
      </c>
      <c r="I44" s="1" t="s">
        <v>385</v>
      </c>
      <c r="J44" s="1" t="s">
        <v>379</v>
      </c>
      <c r="K44" s="70">
        <v>8</v>
      </c>
      <c r="L44" s="70">
        <v>2</v>
      </c>
      <c r="M44" s="70">
        <v>4.5</v>
      </c>
      <c r="N44" s="64"/>
      <c r="O44" s="64">
        <v>9.5</v>
      </c>
      <c r="P44" s="64">
        <v>8</v>
      </c>
      <c r="Q44" s="72">
        <v>8</v>
      </c>
      <c r="R44" s="72">
        <v>9.5</v>
      </c>
      <c r="S44" s="72">
        <v>8</v>
      </c>
      <c r="T44" s="39" t="str">
        <f t="shared" si="0"/>
        <v>Đậu</v>
      </c>
      <c r="U44" s="65">
        <f>(3*H44+2*S44+R44)/6</f>
        <v>7.1499999999999995</v>
      </c>
      <c r="V44" s="80" t="s">
        <v>516</v>
      </c>
      <c r="W44" s="87"/>
      <c r="X44" s="103" t="s">
        <v>517</v>
      </c>
      <c r="Y44" s="80"/>
      <c r="Z44" s="131"/>
      <c r="AA44" s="87" t="s">
        <v>517</v>
      </c>
      <c r="AB44" s="126" t="s">
        <v>535</v>
      </c>
      <c r="AC44" s="2" t="s">
        <v>350</v>
      </c>
    </row>
    <row r="45" spans="1:29" ht="20.25" customHeight="1">
      <c r="A45" s="22">
        <v>31</v>
      </c>
      <c r="B45" s="16">
        <v>4</v>
      </c>
      <c r="C45" s="16" t="s">
        <v>419</v>
      </c>
      <c r="D45" s="17" t="s">
        <v>459</v>
      </c>
      <c r="E45" s="17" t="s">
        <v>13</v>
      </c>
      <c r="F45" s="18" t="s">
        <v>14</v>
      </c>
      <c r="G45" s="17" t="s">
        <v>314</v>
      </c>
      <c r="H45" s="16">
        <v>6.1</v>
      </c>
      <c r="I45" s="16" t="s">
        <v>385</v>
      </c>
      <c r="J45" s="31" t="s">
        <v>416</v>
      </c>
      <c r="K45" s="70" t="s">
        <v>451</v>
      </c>
      <c r="L45" s="70" t="s">
        <v>451</v>
      </c>
      <c r="M45" s="70" t="s">
        <v>451</v>
      </c>
      <c r="N45" s="64">
        <v>5</v>
      </c>
      <c r="O45" s="64">
        <v>9</v>
      </c>
      <c r="P45" s="64">
        <v>8</v>
      </c>
      <c r="Q45" s="72">
        <v>5</v>
      </c>
      <c r="R45" s="72">
        <v>9</v>
      </c>
      <c r="S45" s="72">
        <v>8</v>
      </c>
      <c r="T45" s="39" t="str">
        <f t="shared" si="0"/>
        <v>Đậu</v>
      </c>
      <c r="U45" s="65">
        <f>(3*H45+2*S45+R45)/6</f>
        <v>7.2166666666666659</v>
      </c>
      <c r="V45" s="80" t="s">
        <v>516</v>
      </c>
      <c r="W45" s="67" t="s">
        <v>516</v>
      </c>
      <c r="X45" s="80"/>
      <c r="Y45" s="80"/>
      <c r="Z45" s="133"/>
      <c r="AA45" s="87"/>
      <c r="AB45" s="116"/>
      <c r="AC45" s="17" t="s">
        <v>350</v>
      </c>
    </row>
    <row r="46" spans="1:29" ht="20.25" customHeight="1">
      <c r="A46" s="27">
        <v>32</v>
      </c>
      <c r="B46" s="1">
        <v>5</v>
      </c>
      <c r="C46" s="1" t="s">
        <v>419</v>
      </c>
      <c r="D46" s="2" t="s">
        <v>37</v>
      </c>
      <c r="E46" s="2" t="s">
        <v>38</v>
      </c>
      <c r="F46" s="3" t="s">
        <v>39</v>
      </c>
      <c r="G46" s="2" t="s">
        <v>314</v>
      </c>
      <c r="H46" s="1" t="s">
        <v>371</v>
      </c>
      <c r="I46" s="1" t="s">
        <v>385</v>
      </c>
      <c r="J46" s="1" t="s">
        <v>379</v>
      </c>
      <c r="K46" s="70">
        <v>9</v>
      </c>
      <c r="L46" s="70">
        <v>2.5</v>
      </c>
      <c r="M46" s="70">
        <v>5</v>
      </c>
      <c r="N46" s="64"/>
      <c r="O46" s="64">
        <v>9</v>
      </c>
      <c r="P46" s="64"/>
      <c r="Q46" s="72">
        <v>9</v>
      </c>
      <c r="R46" s="72">
        <v>9</v>
      </c>
      <c r="S46" s="72">
        <v>5</v>
      </c>
      <c r="T46" s="39" t="str">
        <f t="shared" si="0"/>
        <v>Đậu</v>
      </c>
      <c r="U46" s="65">
        <f>(3*H46+2*S46+R46)/6</f>
        <v>6.166666666666667</v>
      </c>
      <c r="V46" s="80" t="s">
        <v>517</v>
      </c>
      <c r="W46" s="80"/>
      <c r="X46" s="103" t="s">
        <v>517</v>
      </c>
      <c r="Y46" s="87"/>
      <c r="Z46" s="130"/>
      <c r="AA46" s="87"/>
      <c r="AB46" s="115"/>
      <c r="AC46" s="2" t="s">
        <v>350</v>
      </c>
    </row>
    <row r="47" spans="1:29" ht="20.25" customHeight="1">
      <c r="A47" s="22">
        <v>33</v>
      </c>
      <c r="B47" s="16">
        <v>6</v>
      </c>
      <c r="C47" s="16" t="s">
        <v>419</v>
      </c>
      <c r="D47" s="17" t="s">
        <v>473</v>
      </c>
      <c r="E47" s="17" t="s">
        <v>474</v>
      </c>
      <c r="F47" s="18" t="s">
        <v>29</v>
      </c>
      <c r="G47" s="17" t="s">
        <v>314</v>
      </c>
      <c r="H47" s="16">
        <v>5.7</v>
      </c>
      <c r="I47" s="16" t="s">
        <v>385</v>
      </c>
      <c r="J47" s="31" t="s">
        <v>416</v>
      </c>
      <c r="K47" s="70" t="s">
        <v>451</v>
      </c>
      <c r="L47" s="70" t="s">
        <v>451</v>
      </c>
      <c r="M47" s="70" t="s">
        <v>451</v>
      </c>
      <c r="N47" s="64">
        <v>5</v>
      </c>
      <c r="O47" s="64">
        <v>4</v>
      </c>
      <c r="P47" s="64">
        <v>5.5</v>
      </c>
      <c r="Q47" s="72">
        <v>5</v>
      </c>
      <c r="R47" s="72">
        <v>4</v>
      </c>
      <c r="S47" s="72">
        <v>5.5</v>
      </c>
      <c r="T47" s="40" t="str">
        <f t="shared" si="0"/>
        <v>Rớt</v>
      </c>
      <c r="U47" s="65"/>
      <c r="V47" s="81"/>
      <c r="W47" s="80"/>
      <c r="X47" s="80"/>
      <c r="Y47" s="80"/>
      <c r="Z47" s="39" t="str">
        <f t="shared" ref="Z47" si="8">IF(AND(V47&gt;=5,X47&gt;=5,Y47&gt;=5),"Đậu","Rớt")</f>
        <v>Rớt</v>
      </c>
      <c r="AA47" s="88"/>
      <c r="AB47" s="116"/>
      <c r="AC47" s="17" t="s">
        <v>350</v>
      </c>
    </row>
    <row r="48" spans="1:29" ht="20.25" customHeight="1">
      <c r="A48" s="27">
        <v>34</v>
      </c>
      <c r="B48" s="1">
        <v>7</v>
      </c>
      <c r="C48" s="1" t="s">
        <v>419</v>
      </c>
      <c r="D48" s="2" t="s">
        <v>18</v>
      </c>
      <c r="E48" s="2" t="s">
        <v>19</v>
      </c>
      <c r="F48" s="3" t="s">
        <v>20</v>
      </c>
      <c r="G48" s="2" t="s">
        <v>314</v>
      </c>
      <c r="H48" s="1" t="s">
        <v>363</v>
      </c>
      <c r="I48" s="1" t="s">
        <v>385</v>
      </c>
      <c r="J48" s="1" t="s">
        <v>399</v>
      </c>
      <c r="K48" s="70">
        <v>7</v>
      </c>
      <c r="L48" s="70">
        <v>4</v>
      </c>
      <c r="M48" s="70">
        <v>6</v>
      </c>
      <c r="N48" s="64"/>
      <c r="O48" s="64">
        <v>10</v>
      </c>
      <c r="P48" s="64"/>
      <c r="Q48" s="72">
        <v>7</v>
      </c>
      <c r="R48" s="72">
        <v>10</v>
      </c>
      <c r="S48" s="72">
        <v>6</v>
      </c>
      <c r="T48" s="39" t="str">
        <f t="shared" si="0"/>
        <v>Đậu</v>
      </c>
      <c r="U48" s="65">
        <f t="shared" ref="U48:U53" si="9">(3*H48+2*S48+R48)/6</f>
        <v>6.7666666666666666</v>
      </c>
      <c r="V48" s="80" t="s">
        <v>517</v>
      </c>
      <c r="W48" s="80"/>
      <c r="X48" s="80"/>
      <c r="Y48" s="105" t="s">
        <v>515</v>
      </c>
      <c r="Z48" s="131"/>
      <c r="AA48" s="87" t="s">
        <v>515</v>
      </c>
      <c r="AB48" s="126" t="s">
        <v>532</v>
      </c>
      <c r="AC48" s="2" t="s">
        <v>350</v>
      </c>
    </row>
    <row r="49" spans="1:29" ht="20.25" customHeight="1">
      <c r="A49" s="27">
        <v>35</v>
      </c>
      <c r="B49" s="16">
        <v>8</v>
      </c>
      <c r="C49" s="1" t="s">
        <v>419</v>
      </c>
      <c r="D49" s="2" t="s">
        <v>30</v>
      </c>
      <c r="E49" s="2" t="s">
        <v>31</v>
      </c>
      <c r="F49" s="3" t="s">
        <v>32</v>
      </c>
      <c r="G49" s="2" t="s">
        <v>314</v>
      </c>
      <c r="H49" s="1" t="s">
        <v>373</v>
      </c>
      <c r="I49" s="1" t="s">
        <v>385</v>
      </c>
      <c r="J49" s="1" t="s">
        <v>379</v>
      </c>
      <c r="K49" s="70">
        <v>7.5</v>
      </c>
      <c r="L49" s="70">
        <v>1</v>
      </c>
      <c r="M49" s="70">
        <v>4</v>
      </c>
      <c r="N49" s="64"/>
      <c r="O49" s="64" t="s">
        <v>518</v>
      </c>
      <c r="P49" s="64">
        <v>8.5</v>
      </c>
      <c r="Q49" s="72">
        <v>7.5</v>
      </c>
      <c r="R49" s="72">
        <v>9.5</v>
      </c>
      <c r="S49" s="72">
        <v>8.5</v>
      </c>
      <c r="T49" s="39" t="str">
        <f t="shared" si="0"/>
        <v>Đậu</v>
      </c>
      <c r="U49" s="65">
        <f t="shared" si="9"/>
        <v>7.4666666666666659</v>
      </c>
      <c r="V49" s="80" t="s">
        <v>516</v>
      </c>
      <c r="W49" s="80"/>
      <c r="X49" s="103" t="s">
        <v>517</v>
      </c>
      <c r="Y49" s="80"/>
      <c r="Z49" s="131"/>
      <c r="AA49" s="87" t="s">
        <v>517</v>
      </c>
      <c r="AB49" s="126" t="s">
        <v>535</v>
      </c>
      <c r="AC49" s="2" t="s">
        <v>350</v>
      </c>
    </row>
    <row r="50" spans="1:29" ht="20.25" customHeight="1">
      <c r="A50" s="27">
        <v>36</v>
      </c>
      <c r="B50" s="1">
        <v>9</v>
      </c>
      <c r="C50" s="1" t="s">
        <v>419</v>
      </c>
      <c r="D50" s="2" t="s">
        <v>21</v>
      </c>
      <c r="E50" s="2" t="s">
        <v>22</v>
      </c>
      <c r="F50" s="3" t="s">
        <v>23</v>
      </c>
      <c r="G50" s="2" t="s">
        <v>314</v>
      </c>
      <c r="H50" s="1" t="s">
        <v>372</v>
      </c>
      <c r="I50" s="1" t="s">
        <v>385</v>
      </c>
      <c r="J50" s="1" t="s">
        <v>383</v>
      </c>
      <c r="K50" s="70">
        <v>6.5</v>
      </c>
      <c r="L50" s="70">
        <v>5</v>
      </c>
      <c r="M50" s="70">
        <v>4</v>
      </c>
      <c r="N50" s="64"/>
      <c r="O50" s="64"/>
      <c r="P50" s="64">
        <v>6.5</v>
      </c>
      <c r="Q50" s="72">
        <v>6.5</v>
      </c>
      <c r="R50" s="72">
        <v>5</v>
      </c>
      <c r="S50" s="72">
        <v>6.5</v>
      </c>
      <c r="T50" s="39" t="str">
        <f t="shared" si="0"/>
        <v>Đậu</v>
      </c>
      <c r="U50" s="65">
        <f t="shared" si="9"/>
        <v>5.8500000000000005</v>
      </c>
      <c r="V50" s="80" t="s">
        <v>515</v>
      </c>
      <c r="W50" s="80"/>
      <c r="X50" s="80"/>
      <c r="Y50" s="104" t="s">
        <v>524</v>
      </c>
      <c r="Z50" s="130"/>
      <c r="AA50" s="87"/>
      <c r="AB50" s="115"/>
      <c r="AC50" s="2" t="s">
        <v>350</v>
      </c>
    </row>
    <row r="51" spans="1:29" ht="20.25" customHeight="1">
      <c r="A51" s="27">
        <v>37</v>
      </c>
      <c r="B51" s="16">
        <v>10</v>
      </c>
      <c r="C51" s="1" t="s">
        <v>421</v>
      </c>
      <c r="D51" s="2" t="s">
        <v>108</v>
      </c>
      <c r="E51" s="3" t="s">
        <v>109</v>
      </c>
      <c r="F51" s="3" t="s">
        <v>28</v>
      </c>
      <c r="G51" s="2" t="s">
        <v>315</v>
      </c>
      <c r="H51" s="1" t="s">
        <v>358</v>
      </c>
      <c r="I51" s="1" t="s">
        <v>385</v>
      </c>
      <c r="J51" s="1" t="s">
        <v>379</v>
      </c>
      <c r="K51" s="70">
        <v>7</v>
      </c>
      <c r="L51" s="70">
        <v>2</v>
      </c>
      <c r="M51" s="70">
        <v>4.5</v>
      </c>
      <c r="N51" s="64"/>
      <c r="O51" s="64">
        <v>7</v>
      </c>
      <c r="P51" s="64">
        <v>6.5</v>
      </c>
      <c r="Q51" s="72">
        <v>7</v>
      </c>
      <c r="R51" s="72">
        <v>7</v>
      </c>
      <c r="S51" s="72">
        <v>6.5</v>
      </c>
      <c r="T51" s="39" t="str">
        <f t="shared" si="0"/>
        <v>Đậu</v>
      </c>
      <c r="U51" s="65">
        <f t="shared" si="9"/>
        <v>6.2333333333333334</v>
      </c>
      <c r="V51" s="80" t="s">
        <v>517</v>
      </c>
      <c r="W51" s="80"/>
      <c r="X51" s="103" t="s">
        <v>517</v>
      </c>
      <c r="Y51" s="80"/>
      <c r="Z51" s="130"/>
      <c r="AA51" s="87"/>
      <c r="AB51" s="115"/>
      <c r="AC51" s="2" t="s">
        <v>350</v>
      </c>
    </row>
    <row r="52" spans="1:29" ht="20.25" customHeight="1">
      <c r="A52" s="27">
        <v>38</v>
      </c>
      <c r="B52" s="1">
        <v>11</v>
      </c>
      <c r="C52" s="1" t="s">
        <v>421</v>
      </c>
      <c r="D52" s="2" t="s">
        <v>107</v>
      </c>
      <c r="E52" s="3" t="s">
        <v>59</v>
      </c>
      <c r="F52" s="3" t="s">
        <v>93</v>
      </c>
      <c r="G52" s="2" t="s">
        <v>315</v>
      </c>
      <c r="H52" s="1" t="s">
        <v>373</v>
      </c>
      <c r="I52" s="1" t="s">
        <v>385</v>
      </c>
      <c r="J52" s="1" t="s">
        <v>383</v>
      </c>
      <c r="K52" s="70">
        <v>4</v>
      </c>
      <c r="L52" s="70">
        <v>8.5</v>
      </c>
      <c r="M52" s="70">
        <v>7.5</v>
      </c>
      <c r="N52" s="64">
        <v>5.5</v>
      </c>
      <c r="O52" s="64"/>
      <c r="P52" s="64"/>
      <c r="Q52" s="72">
        <v>5.5</v>
      </c>
      <c r="R52" s="72">
        <v>8.5</v>
      </c>
      <c r="S52" s="72">
        <v>7.5</v>
      </c>
      <c r="T52" s="39" t="str">
        <f t="shared" si="0"/>
        <v>Đậu</v>
      </c>
      <c r="U52" s="65">
        <f t="shared" si="9"/>
        <v>6.9666666666666659</v>
      </c>
      <c r="V52" s="80" t="s">
        <v>516</v>
      </c>
      <c r="W52" s="80"/>
      <c r="X52" s="103" t="s">
        <v>517</v>
      </c>
      <c r="Y52" s="87"/>
      <c r="Z52" s="134"/>
      <c r="AA52" s="87" t="s">
        <v>517</v>
      </c>
      <c r="AB52" s="3" t="s">
        <v>536</v>
      </c>
      <c r="AC52" s="2" t="s">
        <v>350</v>
      </c>
    </row>
    <row r="53" spans="1:29" ht="20.25" customHeight="1">
      <c r="A53" s="27">
        <v>39</v>
      </c>
      <c r="B53" s="16">
        <v>12</v>
      </c>
      <c r="C53" s="1" t="s">
        <v>421</v>
      </c>
      <c r="D53" s="2" t="s">
        <v>110</v>
      </c>
      <c r="E53" s="2" t="s">
        <v>111</v>
      </c>
      <c r="F53" s="3" t="s">
        <v>32</v>
      </c>
      <c r="G53" s="2" t="s">
        <v>315</v>
      </c>
      <c r="H53" s="1" t="s">
        <v>357</v>
      </c>
      <c r="I53" s="1" t="s">
        <v>385</v>
      </c>
      <c r="J53" s="1" t="s">
        <v>383</v>
      </c>
      <c r="K53" s="70">
        <v>8.5</v>
      </c>
      <c r="L53" s="70">
        <v>3.5</v>
      </c>
      <c r="M53" s="70">
        <v>5</v>
      </c>
      <c r="N53" s="64"/>
      <c r="O53" s="64" t="s">
        <v>518</v>
      </c>
      <c r="P53" s="64"/>
      <c r="Q53" s="72">
        <v>8.5</v>
      </c>
      <c r="R53" s="72">
        <v>9.5</v>
      </c>
      <c r="S53" s="72">
        <v>5</v>
      </c>
      <c r="T53" s="39" t="str">
        <f t="shared" si="0"/>
        <v>Đậu</v>
      </c>
      <c r="U53" s="65">
        <f t="shared" si="9"/>
        <v>6.2</v>
      </c>
      <c r="V53" s="80" t="s">
        <v>517</v>
      </c>
      <c r="W53" s="80"/>
      <c r="X53" s="103" t="s">
        <v>517</v>
      </c>
      <c r="Y53" s="80"/>
      <c r="Z53" s="135"/>
      <c r="AA53" s="87"/>
      <c r="AB53" s="88" t="s">
        <v>526</v>
      </c>
      <c r="AC53" s="2" t="s">
        <v>350</v>
      </c>
    </row>
    <row r="54" spans="1:29" ht="20.25" customHeight="1">
      <c r="A54" s="27">
        <v>40</v>
      </c>
      <c r="B54" s="1">
        <v>13</v>
      </c>
      <c r="C54" s="1" t="s">
        <v>421</v>
      </c>
      <c r="D54" s="2" t="s">
        <v>112</v>
      </c>
      <c r="E54" s="2" t="s">
        <v>113</v>
      </c>
      <c r="F54" s="3" t="s">
        <v>9</v>
      </c>
      <c r="G54" s="2" t="s">
        <v>315</v>
      </c>
      <c r="H54" s="1" t="s">
        <v>366</v>
      </c>
      <c r="I54" s="1" t="s">
        <v>385</v>
      </c>
      <c r="J54" s="1" t="s">
        <v>379</v>
      </c>
      <c r="K54" s="70">
        <v>5</v>
      </c>
      <c r="L54" s="70">
        <v>2.5</v>
      </c>
      <c r="M54" s="70">
        <v>6.5</v>
      </c>
      <c r="N54" s="64"/>
      <c r="O54" s="64">
        <v>4</v>
      </c>
      <c r="P54" s="64"/>
      <c r="Q54" s="72">
        <v>5</v>
      </c>
      <c r="R54" s="72">
        <v>4</v>
      </c>
      <c r="S54" s="72">
        <v>6.5</v>
      </c>
      <c r="T54" s="40" t="str">
        <f t="shared" si="0"/>
        <v>Rớt</v>
      </c>
      <c r="U54" s="65"/>
      <c r="V54" s="80"/>
      <c r="W54" s="80"/>
      <c r="X54" s="80"/>
      <c r="Y54" s="80"/>
      <c r="Z54" s="39" t="str">
        <f t="shared" ref="Z54" si="10">IF(AND(V54&gt;=5,X54&gt;=5,Y54&gt;=5),"Đậu","Rớt")</f>
        <v>Rớt</v>
      </c>
      <c r="AA54" s="87"/>
      <c r="AB54" s="115"/>
      <c r="AC54" s="2" t="s">
        <v>350</v>
      </c>
    </row>
    <row r="55" spans="1:29" ht="20.25" customHeight="1">
      <c r="A55" s="27">
        <v>41</v>
      </c>
      <c r="B55" s="16">
        <v>14</v>
      </c>
      <c r="C55" s="1" t="s">
        <v>420</v>
      </c>
      <c r="D55" s="2" t="s">
        <v>216</v>
      </c>
      <c r="E55" s="2" t="s">
        <v>217</v>
      </c>
      <c r="F55" s="3" t="s">
        <v>29</v>
      </c>
      <c r="G55" s="2" t="s">
        <v>327</v>
      </c>
      <c r="H55" s="1" t="s">
        <v>364</v>
      </c>
      <c r="I55" s="1" t="s">
        <v>384</v>
      </c>
      <c r="J55" s="1" t="s">
        <v>379</v>
      </c>
      <c r="K55" s="70">
        <v>6</v>
      </c>
      <c r="L55" s="70">
        <v>2.5</v>
      </c>
      <c r="M55" s="70">
        <v>3.5</v>
      </c>
      <c r="N55" s="64"/>
      <c r="O55" s="64">
        <v>6</v>
      </c>
      <c r="P55" s="64">
        <v>7</v>
      </c>
      <c r="Q55" s="72">
        <v>6</v>
      </c>
      <c r="R55" s="72">
        <v>6</v>
      </c>
      <c r="S55" s="72">
        <v>7</v>
      </c>
      <c r="T55" s="39" t="str">
        <f t="shared" si="0"/>
        <v>Đậu</v>
      </c>
      <c r="U55" s="65">
        <f t="shared" ref="U55:U61" si="11">(3*H55+2*S55+R55)/6</f>
        <v>6.1333333333333329</v>
      </c>
      <c r="V55" s="80" t="s">
        <v>517</v>
      </c>
      <c r="W55" s="80"/>
      <c r="X55" s="103" t="s">
        <v>517</v>
      </c>
      <c r="Y55" s="80"/>
      <c r="Z55" s="130"/>
      <c r="AA55" s="87"/>
      <c r="AB55" s="115"/>
      <c r="AC55" s="2" t="s">
        <v>350</v>
      </c>
    </row>
    <row r="56" spans="1:29" ht="20.25" customHeight="1">
      <c r="A56" s="22">
        <v>42</v>
      </c>
      <c r="B56" s="16">
        <v>15</v>
      </c>
      <c r="C56" s="16" t="s">
        <v>420</v>
      </c>
      <c r="D56" s="17" t="s">
        <v>429</v>
      </c>
      <c r="E56" s="17" t="s">
        <v>430</v>
      </c>
      <c r="F56" s="18" t="s">
        <v>76</v>
      </c>
      <c r="G56" s="17" t="s">
        <v>327</v>
      </c>
      <c r="H56" s="16" t="s">
        <v>374</v>
      </c>
      <c r="I56" s="16" t="s">
        <v>384</v>
      </c>
      <c r="J56" s="16" t="s">
        <v>416</v>
      </c>
      <c r="K56" s="70" t="s">
        <v>451</v>
      </c>
      <c r="L56" s="70" t="s">
        <v>451</v>
      </c>
      <c r="M56" s="70" t="s">
        <v>451</v>
      </c>
      <c r="N56" s="64">
        <v>5</v>
      </c>
      <c r="O56" s="64">
        <v>9</v>
      </c>
      <c r="P56" s="64">
        <v>7.5</v>
      </c>
      <c r="Q56" s="72">
        <v>5</v>
      </c>
      <c r="R56" s="72">
        <v>9</v>
      </c>
      <c r="S56" s="72">
        <v>7.5</v>
      </c>
      <c r="T56" s="39" t="str">
        <f t="shared" si="0"/>
        <v>Đậu</v>
      </c>
      <c r="U56" s="65">
        <f t="shared" si="11"/>
        <v>6.7</v>
      </c>
      <c r="V56" s="80" t="s">
        <v>517</v>
      </c>
      <c r="W56" s="80"/>
      <c r="X56" s="103" t="s">
        <v>517</v>
      </c>
      <c r="Y56" s="80"/>
      <c r="Z56" s="133"/>
      <c r="AA56" s="87"/>
      <c r="AB56" s="116"/>
      <c r="AC56" s="17" t="s">
        <v>350</v>
      </c>
    </row>
    <row r="57" spans="1:29" ht="20.25" customHeight="1">
      <c r="A57" s="27">
        <v>43</v>
      </c>
      <c r="B57" s="16">
        <v>16</v>
      </c>
      <c r="C57" s="1" t="s">
        <v>420</v>
      </c>
      <c r="D57" s="2" t="s">
        <v>232</v>
      </c>
      <c r="E57" s="2" t="s">
        <v>233</v>
      </c>
      <c r="F57" s="3" t="s">
        <v>133</v>
      </c>
      <c r="G57" s="2" t="s">
        <v>327</v>
      </c>
      <c r="H57" s="1" t="s">
        <v>364</v>
      </c>
      <c r="I57" s="1" t="s">
        <v>384</v>
      </c>
      <c r="J57" s="1" t="s">
        <v>379</v>
      </c>
      <c r="K57" s="70">
        <v>8.5</v>
      </c>
      <c r="L57" s="70">
        <v>2.5</v>
      </c>
      <c r="M57" s="70">
        <v>5</v>
      </c>
      <c r="N57" s="64"/>
      <c r="O57" s="64">
        <v>8.5</v>
      </c>
      <c r="P57" s="64"/>
      <c r="Q57" s="72">
        <v>8.5</v>
      </c>
      <c r="R57" s="72">
        <v>8.5</v>
      </c>
      <c r="S57" s="72">
        <v>5</v>
      </c>
      <c r="T57" s="39" t="str">
        <f t="shared" si="0"/>
        <v>Đậu</v>
      </c>
      <c r="U57" s="65">
        <f t="shared" si="11"/>
        <v>5.8833333333333329</v>
      </c>
      <c r="V57" s="80" t="s">
        <v>515</v>
      </c>
      <c r="W57" s="80"/>
      <c r="X57" s="80"/>
      <c r="Y57" s="104" t="s">
        <v>515</v>
      </c>
      <c r="Z57" s="130"/>
      <c r="AA57" s="87"/>
      <c r="AB57" s="115"/>
      <c r="AC57" s="2" t="s">
        <v>350</v>
      </c>
    </row>
    <row r="58" spans="1:29" ht="20.25" customHeight="1">
      <c r="A58" s="22">
        <v>44</v>
      </c>
      <c r="B58" s="16">
        <v>17</v>
      </c>
      <c r="C58" s="16" t="s">
        <v>420</v>
      </c>
      <c r="D58" s="17" t="s">
        <v>218</v>
      </c>
      <c r="E58" s="17" t="s">
        <v>219</v>
      </c>
      <c r="F58" s="18" t="s">
        <v>170</v>
      </c>
      <c r="G58" s="17" t="s">
        <v>327</v>
      </c>
      <c r="H58" s="16" t="s">
        <v>356</v>
      </c>
      <c r="I58" s="16" t="s">
        <v>384</v>
      </c>
      <c r="J58" s="16" t="s">
        <v>379</v>
      </c>
      <c r="K58" s="70">
        <v>7</v>
      </c>
      <c r="L58" s="70">
        <v>4</v>
      </c>
      <c r="M58" s="70">
        <v>7.5</v>
      </c>
      <c r="N58" s="64"/>
      <c r="O58" s="64">
        <v>10</v>
      </c>
      <c r="P58" s="64"/>
      <c r="Q58" s="72">
        <v>7</v>
      </c>
      <c r="R58" s="72">
        <v>10</v>
      </c>
      <c r="S58" s="72">
        <v>7.5</v>
      </c>
      <c r="T58" s="39" t="str">
        <f t="shared" si="0"/>
        <v>Đậu</v>
      </c>
      <c r="U58" s="65">
        <f t="shared" si="11"/>
        <v>7.416666666666667</v>
      </c>
      <c r="V58" s="80" t="s">
        <v>516</v>
      </c>
      <c r="W58" s="67" t="s">
        <v>516</v>
      </c>
      <c r="X58" s="80"/>
      <c r="Y58" s="87"/>
      <c r="Z58" s="133"/>
      <c r="AA58" s="87"/>
      <c r="AB58" s="116"/>
      <c r="AC58" s="17" t="s">
        <v>350</v>
      </c>
    </row>
    <row r="59" spans="1:29" ht="20.25" customHeight="1">
      <c r="A59" s="27">
        <v>45</v>
      </c>
      <c r="B59" s="16">
        <v>18</v>
      </c>
      <c r="C59" s="1" t="s">
        <v>420</v>
      </c>
      <c r="D59" s="2" t="s">
        <v>228</v>
      </c>
      <c r="E59" s="2" t="s">
        <v>94</v>
      </c>
      <c r="F59" s="3" t="s">
        <v>123</v>
      </c>
      <c r="G59" s="2" t="s">
        <v>327</v>
      </c>
      <c r="H59" s="1" t="s">
        <v>373</v>
      </c>
      <c r="I59" s="1" t="s">
        <v>384</v>
      </c>
      <c r="J59" s="1" t="s">
        <v>379</v>
      </c>
      <c r="K59" s="70">
        <v>7</v>
      </c>
      <c r="L59" s="70">
        <v>2.5</v>
      </c>
      <c r="M59" s="70">
        <v>6</v>
      </c>
      <c r="N59" s="64"/>
      <c r="O59" s="64">
        <v>6</v>
      </c>
      <c r="P59" s="64"/>
      <c r="Q59" s="72">
        <v>7</v>
      </c>
      <c r="R59" s="72">
        <v>6</v>
      </c>
      <c r="S59" s="72">
        <v>6</v>
      </c>
      <c r="T59" s="39" t="str">
        <f t="shared" si="0"/>
        <v>Đậu</v>
      </c>
      <c r="U59" s="65">
        <f t="shared" si="11"/>
        <v>6.05</v>
      </c>
      <c r="V59" s="80" t="s">
        <v>517</v>
      </c>
      <c r="W59" s="80"/>
      <c r="X59" s="103" t="s">
        <v>517</v>
      </c>
      <c r="Y59" s="80"/>
      <c r="Z59" s="130"/>
      <c r="AA59" s="87"/>
      <c r="AB59" s="115"/>
      <c r="AC59" s="2" t="s">
        <v>350</v>
      </c>
    </row>
    <row r="60" spans="1:29" ht="20.25" customHeight="1">
      <c r="A60" s="27">
        <v>46</v>
      </c>
      <c r="B60" s="1">
        <v>19</v>
      </c>
      <c r="C60" s="1" t="s">
        <v>420</v>
      </c>
      <c r="D60" s="2" t="s">
        <v>224</v>
      </c>
      <c r="E60" s="3" t="s">
        <v>225</v>
      </c>
      <c r="F60" s="3" t="s">
        <v>105</v>
      </c>
      <c r="G60" s="2" t="s">
        <v>327</v>
      </c>
      <c r="H60" s="1" t="s">
        <v>373</v>
      </c>
      <c r="I60" s="1" t="s">
        <v>384</v>
      </c>
      <c r="J60" s="1" t="s">
        <v>379</v>
      </c>
      <c r="K60" s="70">
        <v>9</v>
      </c>
      <c r="L60" s="70">
        <v>4</v>
      </c>
      <c r="M60" s="70">
        <v>5.5</v>
      </c>
      <c r="N60" s="64"/>
      <c r="O60" s="64">
        <v>9</v>
      </c>
      <c r="P60" s="64"/>
      <c r="Q60" s="72">
        <v>9</v>
      </c>
      <c r="R60" s="72">
        <v>9</v>
      </c>
      <c r="S60" s="72">
        <v>5.5</v>
      </c>
      <c r="T60" s="39" t="str">
        <f t="shared" si="0"/>
        <v>Đậu</v>
      </c>
      <c r="U60" s="65">
        <f t="shared" si="11"/>
        <v>6.3833333333333329</v>
      </c>
      <c r="V60" s="80" t="s">
        <v>517</v>
      </c>
      <c r="W60" s="80"/>
      <c r="X60" s="103" t="s">
        <v>517</v>
      </c>
      <c r="Y60" s="87"/>
      <c r="Z60" s="130"/>
      <c r="AA60" s="87"/>
      <c r="AB60" s="115"/>
      <c r="AC60" s="2" t="s">
        <v>350</v>
      </c>
    </row>
    <row r="61" spans="1:29" ht="20.25" customHeight="1">
      <c r="A61" s="27">
        <v>47</v>
      </c>
      <c r="B61" s="16">
        <v>20</v>
      </c>
      <c r="C61" s="1" t="s">
        <v>420</v>
      </c>
      <c r="D61" s="2" t="s">
        <v>207</v>
      </c>
      <c r="E61" s="3" t="s">
        <v>208</v>
      </c>
      <c r="F61" s="3" t="s">
        <v>183</v>
      </c>
      <c r="G61" s="2" t="s">
        <v>327</v>
      </c>
      <c r="H61" s="1" t="s">
        <v>363</v>
      </c>
      <c r="I61" s="1" t="s">
        <v>384</v>
      </c>
      <c r="J61" s="1" t="s">
        <v>379</v>
      </c>
      <c r="K61" s="70">
        <v>8.5</v>
      </c>
      <c r="L61" s="70">
        <v>4.5</v>
      </c>
      <c r="M61" s="70">
        <v>6.5</v>
      </c>
      <c r="N61" s="64"/>
      <c r="O61" s="64">
        <v>10</v>
      </c>
      <c r="P61" s="64"/>
      <c r="Q61" s="72">
        <v>8.5</v>
      </c>
      <c r="R61" s="72">
        <v>10</v>
      </c>
      <c r="S61" s="72">
        <v>6.5</v>
      </c>
      <c r="T61" s="39" t="str">
        <f t="shared" si="0"/>
        <v>Đậu</v>
      </c>
      <c r="U61" s="65">
        <f t="shared" si="11"/>
        <v>6.9333333333333336</v>
      </c>
      <c r="V61" s="80" t="s">
        <v>517</v>
      </c>
      <c r="W61" s="80"/>
      <c r="X61" s="103" t="s">
        <v>517</v>
      </c>
      <c r="Y61" s="87"/>
      <c r="Z61" s="130"/>
      <c r="AA61" s="87"/>
      <c r="AB61" s="115"/>
      <c r="AC61" s="2" t="s">
        <v>350</v>
      </c>
    </row>
    <row r="62" spans="1:29" ht="20.25" customHeight="1">
      <c r="A62" s="27">
        <v>48</v>
      </c>
      <c r="B62" s="1">
        <v>21</v>
      </c>
      <c r="C62" s="1" t="s">
        <v>420</v>
      </c>
      <c r="D62" s="2" t="s">
        <v>209</v>
      </c>
      <c r="E62" s="2" t="s">
        <v>210</v>
      </c>
      <c r="F62" s="3" t="s">
        <v>9</v>
      </c>
      <c r="G62" s="2" t="s">
        <v>327</v>
      </c>
      <c r="H62" s="1" t="s">
        <v>372</v>
      </c>
      <c r="I62" s="1" t="s">
        <v>384</v>
      </c>
      <c r="J62" s="1" t="s">
        <v>383</v>
      </c>
      <c r="K62" s="70">
        <v>5.5</v>
      </c>
      <c r="L62" s="70">
        <v>5.5</v>
      </c>
      <c r="M62" s="70">
        <v>4.5</v>
      </c>
      <c r="N62" s="64"/>
      <c r="O62" s="64"/>
      <c r="P62" s="64">
        <v>2</v>
      </c>
      <c r="Q62" s="72">
        <v>5.5</v>
      </c>
      <c r="R62" s="72">
        <v>5.5</v>
      </c>
      <c r="S62" s="72">
        <v>4.5</v>
      </c>
      <c r="T62" s="40" t="str">
        <f t="shared" si="0"/>
        <v>Rớt</v>
      </c>
      <c r="U62" s="65"/>
      <c r="V62" s="80"/>
      <c r="W62" s="80"/>
      <c r="X62" s="80"/>
      <c r="Y62" s="87"/>
      <c r="Z62" s="39" t="str">
        <f t="shared" ref="Z62" si="12">IF(AND(V62&gt;=5,X62&gt;=5,Y62&gt;=5),"Đậu","Rớt")</f>
        <v>Rớt</v>
      </c>
      <c r="AA62" s="87"/>
      <c r="AB62" s="115"/>
      <c r="AC62" s="2" t="s">
        <v>350</v>
      </c>
    </row>
    <row r="63" spans="1:29" ht="20.25" customHeight="1">
      <c r="A63" s="27">
        <v>49</v>
      </c>
      <c r="B63" s="16">
        <v>22</v>
      </c>
      <c r="C63" s="1" t="s">
        <v>420</v>
      </c>
      <c r="D63" s="2" t="s">
        <v>304</v>
      </c>
      <c r="E63" s="2" t="s">
        <v>40</v>
      </c>
      <c r="F63" s="3" t="s">
        <v>84</v>
      </c>
      <c r="G63" s="2" t="s">
        <v>327</v>
      </c>
      <c r="H63" s="1" t="s">
        <v>373</v>
      </c>
      <c r="I63" s="1" t="s">
        <v>384</v>
      </c>
      <c r="J63" s="1" t="s">
        <v>379</v>
      </c>
      <c r="K63" s="70">
        <v>9</v>
      </c>
      <c r="L63" s="70">
        <v>2.5</v>
      </c>
      <c r="M63" s="70">
        <v>5</v>
      </c>
      <c r="N63" s="64"/>
      <c r="O63" s="64">
        <v>7.5</v>
      </c>
      <c r="P63" s="64"/>
      <c r="Q63" s="72">
        <v>9</v>
      </c>
      <c r="R63" s="72">
        <v>7.5</v>
      </c>
      <c r="S63" s="72">
        <v>5</v>
      </c>
      <c r="T63" s="39" t="str">
        <f t="shared" si="0"/>
        <v>Đậu</v>
      </c>
      <c r="U63" s="65">
        <f t="shared" ref="U63:U68" si="13">(3*H63+2*S63+R63)/6</f>
        <v>5.9666666666666659</v>
      </c>
      <c r="V63" s="80" t="s">
        <v>517</v>
      </c>
      <c r="W63" s="80"/>
      <c r="X63" s="103" t="s">
        <v>517</v>
      </c>
      <c r="Y63" s="80"/>
      <c r="Z63" s="130"/>
      <c r="AA63" s="87"/>
      <c r="AB63" s="115"/>
      <c r="AC63" s="2" t="s">
        <v>350</v>
      </c>
    </row>
    <row r="64" spans="1:29" ht="20.25" customHeight="1">
      <c r="A64" s="22">
        <v>50</v>
      </c>
      <c r="B64" s="16">
        <v>23</v>
      </c>
      <c r="C64" s="16" t="s">
        <v>420</v>
      </c>
      <c r="D64" s="17" t="s">
        <v>222</v>
      </c>
      <c r="E64" s="17" t="s">
        <v>223</v>
      </c>
      <c r="F64" s="18" t="s">
        <v>105</v>
      </c>
      <c r="G64" s="17" t="s">
        <v>327</v>
      </c>
      <c r="H64" s="16" t="s">
        <v>363</v>
      </c>
      <c r="I64" s="16" t="s">
        <v>384</v>
      </c>
      <c r="J64" s="16" t="s">
        <v>379</v>
      </c>
      <c r="K64" s="70">
        <v>7.5</v>
      </c>
      <c r="L64" s="70">
        <v>4</v>
      </c>
      <c r="M64" s="70">
        <v>5.5</v>
      </c>
      <c r="N64" s="64"/>
      <c r="O64" s="64">
        <v>10</v>
      </c>
      <c r="P64" s="64"/>
      <c r="Q64" s="72">
        <v>7.5</v>
      </c>
      <c r="R64" s="72">
        <v>10</v>
      </c>
      <c r="S64" s="72">
        <v>5.5</v>
      </c>
      <c r="T64" s="39" t="str">
        <f t="shared" si="0"/>
        <v>Đậu</v>
      </c>
      <c r="U64" s="65">
        <f t="shared" si="13"/>
        <v>6.6000000000000005</v>
      </c>
      <c r="V64" s="80" t="s">
        <v>517</v>
      </c>
      <c r="W64" s="80"/>
      <c r="X64" s="103" t="s">
        <v>517</v>
      </c>
      <c r="Y64" s="80"/>
      <c r="Z64" s="133"/>
      <c r="AA64" s="87"/>
      <c r="AB64" s="116"/>
      <c r="AC64" s="17" t="s">
        <v>350</v>
      </c>
    </row>
    <row r="65" spans="1:29" ht="20.25" customHeight="1">
      <c r="A65" s="27">
        <v>51</v>
      </c>
      <c r="B65" s="16">
        <v>24</v>
      </c>
      <c r="C65" s="1" t="s">
        <v>420</v>
      </c>
      <c r="D65" s="2" t="s">
        <v>41</v>
      </c>
      <c r="E65" s="2" t="s">
        <v>42</v>
      </c>
      <c r="F65" s="3" t="s">
        <v>43</v>
      </c>
      <c r="G65" s="2" t="s">
        <v>327</v>
      </c>
      <c r="H65" s="1" t="s">
        <v>357</v>
      </c>
      <c r="I65" s="1" t="s">
        <v>384</v>
      </c>
      <c r="J65" s="1" t="s">
        <v>379</v>
      </c>
      <c r="K65" s="70">
        <v>8.5</v>
      </c>
      <c r="L65" s="70">
        <v>2.5</v>
      </c>
      <c r="M65" s="70">
        <v>4</v>
      </c>
      <c r="N65" s="64"/>
      <c r="O65" s="64">
        <v>5.5</v>
      </c>
      <c r="P65" s="64">
        <v>6</v>
      </c>
      <c r="Q65" s="72">
        <v>8.5</v>
      </c>
      <c r="R65" s="72">
        <v>5.5</v>
      </c>
      <c r="S65" s="72">
        <v>6</v>
      </c>
      <c r="T65" s="39" t="str">
        <f t="shared" si="0"/>
        <v>Đậu</v>
      </c>
      <c r="U65" s="65">
        <f t="shared" si="13"/>
        <v>5.8666666666666671</v>
      </c>
      <c r="V65" s="80" t="s">
        <v>515</v>
      </c>
      <c r="W65" s="80"/>
      <c r="X65" s="80"/>
      <c r="Y65" s="104" t="s">
        <v>515</v>
      </c>
      <c r="Z65" s="130"/>
      <c r="AA65" s="87"/>
      <c r="AB65" s="115"/>
      <c r="AC65" s="2" t="s">
        <v>350</v>
      </c>
    </row>
    <row r="66" spans="1:29" ht="20.25" customHeight="1">
      <c r="A66" s="27">
        <v>52</v>
      </c>
      <c r="B66" s="1">
        <v>25</v>
      </c>
      <c r="C66" s="1" t="s">
        <v>420</v>
      </c>
      <c r="D66" s="2" t="s">
        <v>214</v>
      </c>
      <c r="E66" s="2" t="s">
        <v>215</v>
      </c>
      <c r="F66" s="3" t="s">
        <v>96</v>
      </c>
      <c r="G66" s="2" t="s">
        <v>327</v>
      </c>
      <c r="H66" s="1" t="s">
        <v>371</v>
      </c>
      <c r="I66" s="1" t="s">
        <v>384</v>
      </c>
      <c r="J66" s="1" t="s">
        <v>379</v>
      </c>
      <c r="K66" s="70">
        <v>8</v>
      </c>
      <c r="L66" s="70">
        <v>2</v>
      </c>
      <c r="M66" s="70">
        <v>2.5</v>
      </c>
      <c r="N66" s="64"/>
      <c r="O66" s="64">
        <v>8</v>
      </c>
      <c r="P66" s="64">
        <v>8.5</v>
      </c>
      <c r="Q66" s="72">
        <v>8</v>
      </c>
      <c r="R66" s="72">
        <v>8</v>
      </c>
      <c r="S66" s="72">
        <v>8.5</v>
      </c>
      <c r="T66" s="39" t="str">
        <f t="shared" si="0"/>
        <v>Đậu</v>
      </c>
      <c r="U66" s="65">
        <f t="shared" si="13"/>
        <v>7.166666666666667</v>
      </c>
      <c r="V66" s="80" t="s">
        <v>516</v>
      </c>
      <c r="W66" s="87"/>
      <c r="X66" s="103" t="s">
        <v>517</v>
      </c>
      <c r="Y66" s="80"/>
      <c r="Z66" s="131"/>
      <c r="AA66" s="87" t="s">
        <v>517</v>
      </c>
      <c r="AB66" s="126" t="s">
        <v>535</v>
      </c>
      <c r="AC66" s="2" t="s">
        <v>350</v>
      </c>
    </row>
    <row r="67" spans="1:29" ht="20.25" customHeight="1">
      <c r="A67" s="27">
        <v>53</v>
      </c>
      <c r="B67" s="16">
        <v>26</v>
      </c>
      <c r="C67" s="1" t="s">
        <v>420</v>
      </c>
      <c r="D67" s="2" t="s">
        <v>211</v>
      </c>
      <c r="E67" s="2" t="s">
        <v>212</v>
      </c>
      <c r="F67" s="3" t="s">
        <v>184</v>
      </c>
      <c r="G67" s="2" t="s">
        <v>327</v>
      </c>
      <c r="H67" s="1" t="s">
        <v>357</v>
      </c>
      <c r="I67" s="1" t="s">
        <v>384</v>
      </c>
      <c r="J67" s="1" t="s">
        <v>379</v>
      </c>
      <c r="K67" s="70">
        <v>7.5</v>
      </c>
      <c r="L67" s="70">
        <v>1.5</v>
      </c>
      <c r="M67" s="70">
        <v>4.5</v>
      </c>
      <c r="N67" s="64"/>
      <c r="O67" s="64">
        <v>9</v>
      </c>
      <c r="P67" s="64">
        <v>9</v>
      </c>
      <c r="Q67" s="72">
        <v>7.5</v>
      </c>
      <c r="R67" s="72">
        <v>9</v>
      </c>
      <c r="S67" s="72">
        <v>9</v>
      </c>
      <c r="T67" s="39" t="str">
        <f t="shared" si="0"/>
        <v>Đậu</v>
      </c>
      <c r="U67" s="65">
        <f t="shared" si="13"/>
        <v>7.45</v>
      </c>
      <c r="V67" s="80" t="s">
        <v>516</v>
      </c>
      <c r="W67" s="87"/>
      <c r="X67" s="103" t="s">
        <v>517</v>
      </c>
      <c r="Y67" s="87"/>
      <c r="Z67" s="131"/>
      <c r="AA67" s="87" t="s">
        <v>517</v>
      </c>
      <c r="AB67" s="126" t="s">
        <v>535</v>
      </c>
      <c r="AC67" s="2" t="s">
        <v>350</v>
      </c>
    </row>
    <row r="68" spans="1:29" ht="20.25" customHeight="1">
      <c r="A68" s="27">
        <v>54</v>
      </c>
      <c r="B68" s="1">
        <v>27</v>
      </c>
      <c r="C68" s="1" t="s">
        <v>420</v>
      </c>
      <c r="D68" s="2" t="s">
        <v>226</v>
      </c>
      <c r="E68" s="2" t="s">
        <v>227</v>
      </c>
      <c r="F68" s="3" t="s">
        <v>96</v>
      </c>
      <c r="G68" s="2" t="s">
        <v>327</v>
      </c>
      <c r="H68" s="1" t="s">
        <v>357</v>
      </c>
      <c r="I68" s="1" t="s">
        <v>384</v>
      </c>
      <c r="J68" s="1" t="s">
        <v>379</v>
      </c>
      <c r="K68" s="70">
        <v>8</v>
      </c>
      <c r="L68" s="70">
        <v>2</v>
      </c>
      <c r="M68" s="70">
        <v>4</v>
      </c>
      <c r="N68" s="64"/>
      <c r="O68" s="64">
        <v>9</v>
      </c>
      <c r="P68" s="64">
        <v>8</v>
      </c>
      <c r="Q68" s="72">
        <v>8</v>
      </c>
      <c r="R68" s="72">
        <v>9</v>
      </c>
      <c r="S68" s="72">
        <v>8</v>
      </c>
      <c r="T68" s="39" t="str">
        <f t="shared" si="0"/>
        <v>Đậu</v>
      </c>
      <c r="U68" s="65">
        <f t="shared" si="13"/>
        <v>7.1166666666666671</v>
      </c>
      <c r="V68" s="80" t="s">
        <v>516</v>
      </c>
      <c r="W68" s="87"/>
      <c r="X68" s="103" t="s">
        <v>517</v>
      </c>
      <c r="Y68" s="80"/>
      <c r="Z68" s="131"/>
      <c r="AA68" s="87" t="s">
        <v>517</v>
      </c>
      <c r="AB68" s="126" t="s">
        <v>535</v>
      </c>
      <c r="AC68" s="2" t="s">
        <v>350</v>
      </c>
    </row>
    <row r="69" spans="1:29" ht="20.25" customHeight="1">
      <c r="A69" s="27">
        <v>55</v>
      </c>
      <c r="B69" s="16">
        <v>28</v>
      </c>
      <c r="C69" s="1" t="s">
        <v>420</v>
      </c>
      <c r="D69" s="2" t="s">
        <v>205</v>
      </c>
      <c r="E69" s="2" t="s">
        <v>206</v>
      </c>
      <c r="F69" s="3" t="s">
        <v>1</v>
      </c>
      <c r="G69" s="2" t="s">
        <v>327</v>
      </c>
      <c r="H69" s="1" t="s">
        <v>358</v>
      </c>
      <c r="I69" s="1" t="s">
        <v>384</v>
      </c>
      <c r="J69" s="1" t="s">
        <v>379</v>
      </c>
      <c r="K69" s="70">
        <v>8</v>
      </c>
      <c r="L69" s="70">
        <v>1.5</v>
      </c>
      <c r="M69" s="70">
        <v>3</v>
      </c>
      <c r="N69" s="64"/>
      <c r="O69" s="64">
        <v>5.5</v>
      </c>
      <c r="P69" s="64">
        <v>3</v>
      </c>
      <c r="Q69" s="72">
        <v>8</v>
      </c>
      <c r="R69" s="72">
        <v>5.5</v>
      </c>
      <c r="S69" s="72">
        <v>3</v>
      </c>
      <c r="T69" s="40" t="str">
        <f t="shared" si="0"/>
        <v>Rớt</v>
      </c>
      <c r="U69" s="65"/>
      <c r="V69" s="80"/>
      <c r="W69" s="80"/>
      <c r="X69" s="80"/>
      <c r="Y69" s="80"/>
      <c r="Z69" s="39" t="str">
        <f t="shared" ref="Z69:Z70" si="14">IF(AND(V69&gt;=5,X69&gt;=5,Y69&gt;=5),"Đậu","Rớt")</f>
        <v>Rớt</v>
      </c>
      <c r="AA69" s="87"/>
      <c r="AB69" s="115"/>
      <c r="AC69" s="2" t="s">
        <v>350</v>
      </c>
    </row>
    <row r="70" spans="1:29" ht="20.25" customHeight="1">
      <c r="A70" s="27">
        <v>56</v>
      </c>
      <c r="B70" s="1">
        <v>29</v>
      </c>
      <c r="C70" s="1" t="s">
        <v>420</v>
      </c>
      <c r="D70" s="2" t="s">
        <v>213</v>
      </c>
      <c r="E70" s="2" t="s">
        <v>78</v>
      </c>
      <c r="F70" s="3" t="s">
        <v>69</v>
      </c>
      <c r="G70" s="2" t="s">
        <v>327</v>
      </c>
      <c r="H70" s="1" t="s">
        <v>358</v>
      </c>
      <c r="I70" s="1" t="s">
        <v>384</v>
      </c>
      <c r="J70" s="1" t="s">
        <v>383</v>
      </c>
      <c r="K70" s="70">
        <v>6</v>
      </c>
      <c r="L70" s="70">
        <v>5.5</v>
      </c>
      <c r="M70" s="70">
        <v>3.5</v>
      </c>
      <c r="N70" s="64"/>
      <c r="O70" s="64"/>
      <c r="P70" s="64">
        <v>2.5</v>
      </c>
      <c r="Q70" s="72">
        <v>6</v>
      </c>
      <c r="R70" s="72">
        <v>5.5</v>
      </c>
      <c r="S70" s="72">
        <v>3.5</v>
      </c>
      <c r="T70" s="40" t="str">
        <f t="shared" si="0"/>
        <v>Rớt</v>
      </c>
      <c r="U70" s="65"/>
      <c r="V70" s="80"/>
      <c r="W70" s="80"/>
      <c r="X70" s="87"/>
      <c r="Y70" s="87"/>
      <c r="Z70" s="39" t="str">
        <f t="shared" si="14"/>
        <v>Rớt</v>
      </c>
      <c r="AA70" s="87"/>
      <c r="AB70" s="115"/>
      <c r="AC70" s="2" t="s">
        <v>350</v>
      </c>
    </row>
    <row r="71" spans="1:29" ht="20.25" customHeight="1">
      <c r="A71" s="27">
        <v>57</v>
      </c>
      <c r="B71" s="16">
        <v>30</v>
      </c>
      <c r="C71" s="1" t="s">
        <v>420</v>
      </c>
      <c r="D71" s="2" t="s">
        <v>229</v>
      </c>
      <c r="E71" s="2" t="s">
        <v>230</v>
      </c>
      <c r="F71" s="3" t="s">
        <v>231</v>
      </c>
      <c r="G71" s="2" t="s">
        <v>327</v>
      </c>
      <c r="H71" s="1" t="s">
        <v>370</v>
      </c>
      <c r="I71" s="1" t="s">
        <v>384</v>
      </c>
      <c r="J71" s="1" t="s">
        <v>379</v>
      </c>
      <c r="K71" s="70">
        <v>9</v>
      </c>
      <c r="L71" s="70">
        <v>3</v>
      </c>
      <c r="M71" s="70">
        <v>5</v>
      </c>
      <c r="N71" s="64"/>
      <c r="O71" s="64">
        <v>6</v>
      </c>
      <c r="P71" s="64"/>
      <c r="Q71" s="72">
        <v>9</v>
      </c>
      <c r="R71" s="72">
        <v>6</v>
      </c>
      <c r="S71" s="72">
        <v>5</v>
      </c>
      <c r="T71" s="39" t="str">
        <f t="shared" si="0"/>
        <v>Đậu</v>
      </c>
      <c r="U71" s="65">
        <f>(3*H71+2*S71+R71)/6</f>
        <v>6.0666666666666664</v>
      </c>
      <c r="V71" s="80" t="s">
        <v>517</v>
      </c>
      <c r="W71" s="80"/>
      <c r="X71" s="103" t="s">
        <v>517</v>
      </c>
      <c r="Y71" s="80"/>
      <c r="Z71" s="130"/>
      <c r="AA71" s="87"/>
      <c r="AB71" s="115"/>
      <c r="AC71" s="2" t="s">
        <v>350</v>
      </c>
    </row>
    <row r="72" spans="1:29" ht="20.25" customHeight="1">
      <c r="A72" s="27">
        <v>58</v>
      </c>
      <c r="B72" s="1">
        <v>31</v>
      </c>
      <c r="C72" s="1" t="s">
        <v>420</v>
      </c>
      <c r="D72" s="2" t="s">
        <v>220</v>
      </c>
      <c r="E72" s="2" t="s">
        <v>221</v>
      </c>
      <c r="F72" s="3" t="s">
        <v>170</v>
      </c>
      <c r="G72" s="2" t="s">
        <v>327</v>
      </c>
      <c r="H72" s="1" t="s">
        <v>373</v>
      </c>
      <c r="I72" s="1" t="s">
        <v>384</v>
      </c>
      <c r="J72" s="1" t="s">
        <v>379</v>
      </c>
      <c r="K72" s="70">
        <v>8</v>
      </c>
      <c r="L72" s="70">
        <v>3</v>
      </c>
      <c r="M72" s="70">
        <v>6.5</v>
      </c>
      <c r="N72" s="64"/>
      <c r="O72" s="64">
        <v>6</v>
      </c>
      <c r="P72" s="64"/>
      <c r="Q72" s="72">
        <v>8</v>
      </c>
      <c r="R72" s="72">
        <v>6</v>
      </c>
      <c r="S72" s="72">
        <v>6.5</v>
      </c>
      <c r="T72" s="39" t="str">
        <f t="shared" si="0"/>
        <v>Đậu</v>
      </c>
      <c r="U72" s="65">
        <f>(3*H72+2*S72+R72)/6</f>
        <v>6.2166666666666659</v>
      </c>
      <c r="V72" s="80" t="s">
        <v>517</v>
      </c>
      <c r="W72" s="80"/>
      <c r="X72" s="103" t="s">
        <v>517</v>
      </c>
      <c r="Y72" s="80"/>
      <c r="Z72" s="130"/>
      <c r="AA72" s="87"/>
      <c r="AB72" s="115"/>
      <c r="AC72" s="2" t="s">
        <v>350</v>
      </c>
    </row>
    <row r="73" spans="1:29" ht="20.25" customHeight="1">
      <c r="A73" s="97" t="s">
        <v>501</v>
      </c>
      <c r="B73" s="98"/>
      <c r="C73" s="98"/>
      <c r="D73" s="98"/>
      <c r="E73" s="98"/>
      <c r="F73" s="98"/>
      <c r="G73" s="99"/>
      <c r="H73" s="100" t="s">
        <v>479</v>
      </c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2"/>
      <c r="W73" s="102"/>
      <c r="X73" s="80"/>
      <c r="Y73" s="80"/>
      <c r="Z73" s="86"/>
      <c r="AA73" s="86"/>
      <c r="AB73" s="86"/>
      <c r="AC73" s="2"/>
    </row>
    <row r="74" spans="1:29" ht="20.25" customHeight="1">
      <c r="A74" s="32">
        <v>59</v>
      </c>
      <c r="B74" s="31">
        <v>1</v>
      </c>
      <c r="C74" s="31" t="s">
        <v>419</v>
      </c>
      <c r="D74" s="18" t="s">
        <v>461</v>
      </c>
      <c r="E74" s="18" t="s">
        <v>462</v>
      </c>
      <c r="F74" s="18" t="s">
        <v>463</v>
      </c>
      <c r="G74" s="18" t="s">
        <v>464</v>
      </c>
      <c r="H74" s="31">
        <v>6.8</v>
      </c>
      <c r="I74" s="31">
        <v>117</v>
      </c>
      <c r="J74" s="31" t="s">
        <v>379</v>
      </c>
      <c r="K74" s="70" t="s">
        <v>393</v>
      </c>
      <c r="L74" s="70" t="s">
        <v>393</v>
      </c>
      <c r="M74" s="70" t="s">
        <v>393</v>
      </c>
      <c r="N74" s="64">
        <v>8</v>
      </c>
      <c r="O74" s="64">
        <v>7.5</v>
      </c>
      <c r="P74" s="64">
        <v>8</v>
      </c>
      <c r="Q74" s="72">
        <v>8</v>
      </c>
      <c r="R74" s="72">
        <v>7.5</v>
      </c>
      <c r="S74" s="72">
        <v>8</v>
      </c>
      <c r="T74" s="39" t="str">
        <f t="shared" si="0"/>
        <v>Đậu</v>
      </c>
      <c r="U74" s="65">
        <f>(3*H74+2*S74+R74)/6</f>
        <v>7.3166666666666664</v>
      </c>
      <c r="V74" s="80" t="s">
        <v>516</v>
      </c>
      <c r="W74" s="88"/>
      <c r="X74" s="87"/>
      <c r="Y74" s="105" t="s">
        <v>515</v>
      </c>
      <c r="Z74" s="131"/>
      <c r="AA74" s="88" t="s">
        <v>515</v>
      </c>
      <c r="AB74" s="126" t="s">
        <v>532</v>
      </c>
      <c r="AC74" s="18" t="s">
        <v>403</v>
      </c>
    </row>
    <row r="75" spans="1:29" ht="20.25" customHeight="1">
      <c r="A75" s="27">
        <v>60</v>
      </c>
      <c r="B75" s="1">
        <v>2</v>
      </c>
      <c r="C75" s="1" t="s">
        <v>420</v>
      </c>
      <c r="D75" s="2" t="s">
        <v>235</v>
      </c>
      <c r="E75" s="2" t="s">
        <v>6</v>
      </c>
      <c r="F75" s="3" t="s">
        <v>63</v>
      </c>
      <c r="G75" s="2" t="s">
        <v>322</v>
      </c>
      <c r="H75" s="1" t="s">
        <v>375</v>
      </c>
      <c r="I75" s="1" t="s">
        <v>380</v>
      </c>
      <c r="J75" s="1" t="s">
        <v>383</v>
      </c>
      <c r="K75" s="70">
        <v>3</v>
      </c>
      <c r="L75" s="70">
        <v>7.5</v>
      </c>
      <c r="M75" s="70">
        <v>8.5</v>
      </c>
      <c r="N75" s="64">
        <v>7</v>
      </c>
      <c r="O75" s="64"/>
      <c r="P75" s="64"/>
      <c r="Q75" s="72">
        <v>7</v>
      </c>
      <c r="R75" s="72">
        <v>7.5</v>
      </c>
      <c r="S75" s="72">
        <v>8.5</v>
      </c>
      <c r="T75" s="39" t="str">
        <f t="shared" ref="T75:T138" si="15">IF(AND(Q75&gt;=5,R75&gt;=5,S75&gt;=5),"Đậu","Rớt")</f>
        <v>Đậu</v>
      </c>
      <c r="U75" s="65">
        <f>(3*H75+2*S75+R75)/6</f>
        <v>7.7833333333333341</v>
      </c>
      <c r="V75" s="80" t="s">
        <v>516</v>
      </c>
      <c r="W75" s="87"/>
      <c r="X75" s="103" t="s">
        <v>517</v>
      </c>
      <c r="Y75" s="80"/>
      <c r="Z75" s="134"/>
      <c r="AA75" s="87" t="s">
        <v>517</v>
      </c>
      <c r="AB75" s="3" t="s">
        <v>536</v>
      </c>
      <c r="AC75" s="2" t="s">
        <v>403</v>
      </c>
    </row>
    <row r="76" spans="1:29" ht="20.25" customHeight="1">
      <c r="A76" s="27">
        <f>A75+1</f>
        <v>61</v>
      </c>
      <c r="B76" s="31">
        <v>3</v>
      </c>
      <c r="C76" s="1" t="s">
        <v>420</v>
      </c>
      <c r="D76" s="2" t="s">
        <v>307</v>
      </c>
      <c r="E76" s="2" t="s">
        <v>308</v>
      </c>
      <c r="F76" s="3" t="s">
        <v>65</v>
      </c>
      <c r="G76" s="2" t="s">
        <v>322</v>
      </c>
      <c r="H76" s="1" t="s">
        <v>366</v>
      </c>
      <c r="I76" s="1" t="s">
        <v>380</v>
      </c>
      <c r="J76" s="1" t="s">
        <v>379</v>
      </c>
      <c r="K76" s="70">
        <v>2.5</v>
      </c>
      <c r="L76" s="70">
        <v>5.5</v>
      </c>
      <c r="M76" s="70" t="s">
        <v>398</v>
      </c>
      <c r="N76" s="64">
        <v>5</v>
      </c>
      <c r="O76" s="64"/>
      <c r="P76" s="64"/>
      <c r="Q76" s="72">
        <v>5</v>
      </c>
      <c r="R76" s="72">
        <v>5.5</v>
      </c>
      <c r="S76" s="72">
        <v>8</v>
      </c>
      <c r="T76" s="39" t="str">
        <f t="shared" si="15"/>
        <v>Đậu</v>
      </c>
      <c r="U76" s="65">
        <f>(3*H76+2*S76+R76)/6</f>
        <v>7.0333333333333341</v>
      </c>
      <c r="V76" s="80" t="s">
        <v>516</v>
      </c>
      <c r="W76" s="67" t="s">
        <v>516</v>
      </c>
      <c r="X76" s="80"/>
      <c r="Y76" s="80"/>
      <c r="Z76" s="130"/>
      <c r="AA76" s="87"/>
      <c r="AB76" s="115"/>
      <c r="AC76" s="2" t="s">
        <v>403</v>
      </c>
    </row>
    <row r="77" spans="1:29" ht="20.25" customHeight="1">
      <c r="A77" s="27">
        <f>A76+1</f>
        <v>62</v>
      </c>
      <c r="B77" s="1">
        <v>4</v>
      </c>
      <c r="C77" s="1" t="s">
        <v>420</v>
      </c>
      <c r="D77" s="2" t="s">
        <v>234</v>
      </c>
      <c r="E77" s="2" t="s">
        <v>13</v>
      </c>
      <c r="F77" s="3" t="s">
        <v>82</v>
      </c>
      <c r="G77" s="2" t="s">
        <v>322</v>
      </c>
      <c r="H77" s="1" t="s">
        <v>368</v>
      </c>
      <c r="I77" s="1" t="s">
        <v>380</v>
      </c>
      <c r="J77" s="1" t="s">
        <v>379</v>
      </c>
      <c r="K77" s="70">
        <v>0</v>
      </c>
      <c r="L77" s="70">
        <v>5.5</v>
      </c>
      <c r="M77" s="70" t="s">
        <v>367</v>
      </c>
      <c r="N77" s="64">
        <v>6.5</v>
      </c>
      <c r="O77" s="64"/>
      <c r="P77" s="64"/>
      <c r="Q77" s="72">
        <v>6.5</v>
      </c>
      <c r="R77" s="72">
        <v>5.5</v>
      </c>
      <c r="S77" s="72">
        <v>7.5</v>
      </c>
      <c r="T77" s="39" t="str">
        <f t="shared" si="15"/>
        <v>Đậu</v>
      </c>
      <c r="U77" s="65">
        <f>(3*H77+2*S77+R77)/6</f>
        <v>6.7666666666666666</v>
      </c>
      <c r="V77" s="80" t="s">
        <v>517</v>
      </c>
      <c r="W77" s="80"/>
      <c r="X77" s="103" t="s">
        <v>517</v>
      </c>
      <c r="Y77" s="80"/>
      <c r="Z77" s="130"/>
      <c r="AA77" s="87"/>
      <c r="AB77" s="115"/>
      <c r="AC77" s="2" t="s">
        <v>403</v>
      </c>
    </row>
    <row r="78" spans="1:29" ht="20.25" customHeight="1">
      <c r="A78" s="97" t="s">
        <v>502</v>
      </c>
      <c r="B78" s="98"/>
      <c r="C78" s="98"/>
      <c r="D78" s="98"/>
      <c r="E78" s="98"/>
      <c r="F78" s="98"/>
      <c r="G78" s="99"/>
      <c r="H78" s="100" t="s">
        <v>479</v>
      </c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2"/>
      <c r="W78" s="80"/>
      <c r="X78" s="80"/>
      <c r="Y78" s="80"/>
      <c r="Z78" s="86"/>
      <c r="AA78" s="86"/>
      <c r="AB78" s="86"/>
      <c r="AC78" s="2"/>
    </row>
    <row r="79" spans="1:29" ht="20.25" customHeight="1">
      <c r="A79" s="27">
        <v>63</v>
      </c>
      <c r="B79" s="1">
        <v>1</v>
      </c>
      <c r="C79" s="1" t="s">
        <v>421</v>
      </c>
      <c r="D79" s="2" t="s">
        <v>137</v>
      </c>
      <c r="E79" s="2" t="s">
        <v>138</v>
      </c>
      <c r="F79" s="3" t="s">
        <v>139</v>
      </c>
      <c r="G79" s="2" t="s">
        <v>331</v>
      </c>
      <c r="H79" s="1" t="s">
        <v>373</v>
      </c>
      <c r="I79" s="1">
        <v>115</v>
      </c>
      <c r="J79" s="1" t="s">
        <v>379</v>
      </c>
      <c r="K79" s="70">
        <v>0</v>
      </c>
      <c r="L79" s="70">
        <v>2.5</v>
      </c>
      <c r="M79" s="70" t="s">
        <v>393</v>
      </c>
      <c r="N79" s="64">
        <v>2</v>
      </c>
      <c r="O79" s="64">
        <v>6</v>
      </c>
      <c r="P79" s="64">
        <v>5.5</v>
      </c>
      <c r="Q79" s="72">
        <v>2</v>
      </c>
      <c r="R79" s="72">
        <v>6</v>
      </c>
      <c r="S79" s="72">
        <v>5.5</v>
      </c>
      <c r="T79" s="40" t="str">
        <f t="shared" si="15"/>
        <v>Rớt</v>
      </c>
      <c r="U79" s="65"/>
      <c r="V79" s="80"/>
      <c r="W79" s="80"/>
      <c r="X79" s="80"/>
      <c r="Y79" s="80"/>
      <c r="Z79" s="39" t="str">
        <f t="shared" ref="Z79:Z80" si="16">IF(AND(V79&gt;=5,X79&gt;=5,Y79&gt;=5),"Đậu","Rớt")</f>
        <v>Rớt</v>
      </c>
      <c r="AA79" s="87"/>
      <c r="AB79" s="115"/>
      <c r="AC79" s="2" t="s">
        <v>405</v>
      </c>
    </row>
    <row r="80" spans="1:29" ht="20.25" customHeight="1">
      <c r="A80" s="27">
        <v>64</v>
      </c>
      <c r="B80" s="1">
        <v>2</v>
      </c>
      <c r="C80" s="1" t="s">
        <v>421</v>
      </c>
      <c r="D80" s="2" t="s">
        <v>140</v>
      </c>
      <c r="E80" s="2" t="s">
        <v>141</v>
      </c>
      <c r="F80" s="3" t="s">
        <v>79</v>
      </c>
      <c r="G80" s="2" t="s">
        <v>331</v>
      </c>
      <c r="H80" s="1" t="s">
        <v>360</v>
      </c>
      <c r="I80" s="1">
        <v>115</v>
      </c>
      <c r="J80" s="1" t="s">
        <v>383</v>
      </c>
      <c r="K80" s="70">
        <v>1.5</v>
      </c>
      <c r="L80" s="70">
        <v>4</v>
      </c>
      <c r="M80" s="70">
        <v>6</v>
      </c>
      <c r="N80" s="64">
        <v>2.5</v>
      </c>
      <c r="O80" s="64">
        <v>7.5</v>
      </c>
      <c r="P80" s="64"/>
      <c r="Q80" s="72">
        <v>2.5</v>
      </c>
      <c r="R80" s="72">
        <v>7.5</v>
      </c>
      <c r="S80" s="72">
        <v>6</v>
      </c>
      <c r="T80" s="40" t="str">
        <f t="shared" si="15"/>
        <v>Rớt</v>
      </c>
      <c r="U80" s="65"/>
      <c r="V80" s="80"/>
      <c r="W80" s="80"/>
      <c r="X80" s="80"/>
      <c r="Y80" s="87"/>
      <c r="Z80" s="39" t="str">
        <f t="shared" si="16"/>
        <v>Rớt</v>
      </c>
      <c r="AA80" s="87"/>
      <c r="AB80" s="115"/>
      <c r="AC80" s="2" t="s">
        <v>405</v>
      </c>
    </row>
    <row r="81" spans="1:29" ht="20.25" customHeight="1">
      <c r="A81" s="27">
        <v>65</v>
      </c>
      <c r="B81" s="1">
        <v>3</v>
      </c>
      <c r="C81" s="1" t="s">
        <v>421</v>
      </c>
      <c r="D81" s="2" t="s">
        <v>144</v>
      </c>
      <c r="E81" s="2" t="s">
        <v>145</v>
      </c>
      <c r="F81" s="3" t="s">
        <v>146</v>
      </c>
      <c r="G81" s="2" t="s">
        <v>331</v>
      </c>
      <c r="H81" s="1" t="s">
        <v>356</v>
      </c>
      <c r="I81" s="1">
        <v>115</v>
      </c>
      <c r="J81" s="1" t="s">
        <v>383</v>
      </c>
      <c r="K81" s="70">
        <v>3</v>
      </c>
      <c r="L81" s="70">
        <v>5.5</v>
      </c>
      <c r="M81" s="70" t="s">
        <v>394</v>
      </c>
      <c r="N81" s="64">
        <v>5</v>
      </c>
      <c r="O81" s="64"/>
      <c r="P81" s="64"/>
      <c r="Q81" s="72">
        <v>5</v>
      </c>
      <c r="R81" s="72">
        <v>5.5</v>
      </c>
      <c r="S81" s="72">
        <v>5</v>
      </c>
      <c r="T81" s="39" t="str">
        <f t="shared" si="15"/>
        <v>Đậu</v>
      </c>
      <c r="U81" s="65">
        <f>(3*H81+2*S81+R81)/6</f>
        <v>5.833333333333333</v>
      </c>
      <c r="V81" s="80" t="s">
        <v>515</v>
      </c>
      <c r="W81" s="80"/>
      <c r="X81" s="80"/>
      <c r="Y81" s="104" t="s">
        <v>515</v>
      </c>
      <c r="Z81" s="130"/>
      <c r="AA81" s="87"/>
      <c r="AB81" s="115"/>
      <c r="AC81" s="2" t="s">
        <v>405</v>
      </c>
    </row>
    <row r="82" spans="1:29" ht="20.25" customHeight="1">
      <c r="A82" s="27">
        <v>66</v>
      </c>
      <c r="B82" s="1">
        <v>4</v>
      </c>
      <c r="C82" s="1" t="s">
        <v>421</v>
      </c>
      <c r="D82" s="2" t="s">
        <v>150</v>
      </c>
      <c r="E82" s="2" t="s">
        <v>151</v>
      </c>
      <c r="F82" s="3" t="s">
        <v>152</v>
      </c>
      <c r="G82" s="2" t="s">
        <v>331</v>
      </c>
      <c r="H82" s="1" t="s">
        <v>368</v>
      </c>
      <c r="I82" s="1">
        <v>115</v>
      </c>
      <c r="J82" s="1" t="s">
        <v>383</v>
      </c>
      <c r="K82" s="70">
        <v>3.5</v>
      </c>
      <c r="L82" s="70">
        <v>6.5</v>
      </c>
      <c r="M82" s="70">
        <v>6.5</v>
      </c>
      <c r="N82" s="64">
        <v>2</v>
      </c>
      <c r="O82" s="64"/>
      <c r="P82" s="64"/>
      <c r="Q82" s="72">
        <v>3.5</v>
      </c>
      <c r="R82" s="72">
        <v>6.5</v>
      </c>
      <c r="S82" s="72">
        <v>6.5</v>
      </c>
      <c r="T82" s="40" t="str">
        <f t="shared" si="15"/>
        <v>Rớt</v>
      </c>
      <c r="U82" s="65"/>
      <c r="V82" s="80"/>
      <c r="W82" s="80"/>
      <c r="X82" s="80"/>
      <c r="Y82" s="88"/>
      <c r="Z82" s="39" t="str">
        <f t="shared" ref="Z82" si="17">IF(AND(V82&gt;=5,X82&gt;=5,Y82&gt;=5),"Đậu","Rớt")</f>
        <v>Rớt</v>
      </c>
      <c r="AA82" s="87"/>
      <c r="AB82" s="115"/>
      <c r="AC82" s="2" t="s">
        <v>405</v>
      </c>
    </row>
    <row r="83" spans="1:29" ht="20.25" customHeight="1">
      <c r="A83" s="27">
        <v>67</v>
      </c>
      <c r="B83" s="1">
        <v>5</v>
      </c>
      <c r="C83" s="1" t="s">
        <v>421</v>
      </c>
      <c r="D83" s="2" t="s">
        <v>135</v>
      </c>
      <c r="E83" s="2" t="s">
        <v>87</v>
      </c>
      <c r="F83" s="3" t="s">
        <v>136</v>
      </c>
      <c r="G83" s="2" t="s">
        <v>331</v>
      </c>
      <c r="H83" s="1" t="s">
        <v>361</v>
      </c>
      <c r="I83" s="1">
        <v>115</v>
      </c>
      <c r="J83" s="1" t="s">
        <v>383</v>
      </c>
      <c r="K83" s="70">
        <v>3.5</v>
      </c>
      <c r="L83" s="70">
        <v>7.5</v>
      </c>
      <c r="M83" s="70">
        <v>7</v>
      </c>
      <c r="N83" s="64">
        <v>5.5</v>
      </c>
      <c r="O83" s="64"/>
      <c r="P83" s="64"/>
      <c r="Q83" s="72">
        <v>5.5</v>
      </c>
      <c r="R83" s="72">
        <v>7.5</v>
      </c>
      <c r="S83" s="72">
        <v>7</v>
      </c>
      <c r="T83" s="39" t="str">
        <f t="shared" si="15"/>
        <v>Đậu</v>
      </c>
      <c r="U83" s="65">
        <f>(3*H83+2*S83+R83)/6</f>
        <v>6.7333333333333334</v>
      </c>
      <c r="V83" s="80" t="s">
        <v>517</v>
      </c>
      <c r="W83" s="80"/>
      <c r="X83" s="103" t="s">
        <v>517</v>
      </c>
      <c r="Y83" s="87"/>
      <c r="Z83" s="135"/>
      <c r="AA83" s="87"/>
      <c r="AB83" s="88" t="s">
        <v>526</v>
      </c>
      <c r="AC83" s="2" t="s">
        <v>405</v>
      </c>
    </row>
    <row r="84" spans="1:29" ht="20.25" customHeight="1">
      <c r="A84" s="27">
        <v>68</v>
      </c>
      <c r="B84" s="1">
        <v>6</v>
      </c>
      <c r="C84" s="1" t="s">
        <v>420</v>
      </c>
      <c r="D84" s="2" t="s">
        <v>261</v>
      </c>
      <c r="E84" s="2" t="s">
        <v>262</v>
      </c>
      <c r="F84" s="3" t="s">
        <v>82</v>
      </c>
      <c r="G84" s="2" t="s">
        <v>333</v>
      </c>
      <c r="H84" s="1" t="s">
        <v>356</v>
      </c>
      <c r="I84" s="1" t="s">
        <v>386</v>
      </c>
      <c r="J84" s="1" t="s">
        <v>379</v>
      </c>
      <c r="K84" s="70">
        <v>0</v>
      </c>
      <c r="L84" s="70">
        <v>5</v>
      </c>
      <c r="M84" s="70" t="s">
        <v>397</v>
      </c>
      <c r="N84" s="64">
        <v>8</v>
      </c>
      <c r="O84" s="64"/>
      <c r="P84" s="64"/>
      <c r="Q84" s="72">
        <v>8</v>
      </c>
      <c r="R84" s="72">
        <v>5</v>
      </c>
      <c r="S84" s="72">
        <v>6</v>
      </c>
      <c r="T84" s="39" t="str">
        <f t="shared" si="15"/>
        <v>Đậu</v>
      </c>
      <c r="U84" s="65">
        <f>(3*H84+2*S84+R84)/6</f>
        <v>6.083333333333333</v>
      </c>
      <c r="V84" s="80" t="s">
        <v>517</v>
      </c>
      <c r="W84" s="80"/>
      <c r="X84" s="103" t="s">
        <v>517</v>
      </c>
      <c r="Y84" s="80"/>
      <c r="Z84" s="130"/>
      <c r="AA84" s="87"/>
      <c r="AB84" s="115"/>
      <c r="AC84" s="2" t="s">
        <v>405</v>
      </c>
    </row>
    <row r="85" spans="1:29" ht="20.25" customHeight="1">
      <c r="A85" s="27">
        <v>69</v>
      </c>
      <c r="B85" s="1">
        <v>7</v>
      </c>
      <c r="C85" s="1" t="s">
        <v>420</v>
      </c>
      <c r="D85" s="2" t="s">
        <v>268</v>
      </c>
      <c r="E85" s="2" t="s">
        <v>269</v>
      </c>
      <c r="F85" s="3" t="s">
        <v>65</v>
      </c>
      <c r="G85" s="2" t="s">
        <v>333</v>
      </c>
      <c r="H85" s="1" t="s">
        <v>373</v>
      </c>
      <c r="I85" s="1" t="s">
        <v>386</v>
      </c>
      <c r="J85" s="1" t="s">
        <v>379</v>
      </c>
      <c r="K85" s="70">
        <v>5.5</v>
      </c>
      <c r="L85" s="70">
        <v>3.5</v>
      </c>
      <c r="M85" s="70" t="s">
        <v>394</v>
      </c>
      <c r="N85" s="64"/>
      <c r="O85" s="64">
        <v>7</v>
      </c>
      <c r="P85" s="64"/>
      <c r="Q85" s="72">
        <v>5.5</v>
      </c>
      <c r="R85" s="72">
        <v>7</v>
      </c>
      <c r="S85" s="72">
        <v>5</v>
      </c>
      <c r="T85" s="39" t="str">
        <f t="shared" si="15"/>
        <v>Đậu</v>
      </c>
      <c r="U85" s="65">
        <f>(3*H85+2*S85+R85)/6</f>
        <v>5.8833333333333329</v>
      </c>
      <c r="V85" s="80" t="s">
        <v>515</v>
      </c>
      <c r="W85" s="80"/>
      <c r="X85" s="87"/>
      <c r="Y85" s="104" t="s">
        <v>515</v>
      </c>
      <c r="Z85" s="130"/>
      <c r="AA85" s="87"/>
      <c r="AB85" s="115"/>
      <c r="AC85" s="2" t="s">
        <v>405</v>
      </c>
    </row>
    <row r="86" spans="1:29" ht="20.25" customHeight="1">
      <c r="A86" s="27">
        <v>70</v>
      </c>
      <c r="B86" s="1">
        <v>8</v>
      </c>
      <c r="C86" s="1" t="s">
        <v>420</v>
      </c>
      <c r="D86" s="2" t="s">
        <v>270</v>
      </c>
      <c r="E86" s="2" t="s">
        <v>83</v>
      </c>
      <c r="F86" s="3" t="s">
        <v>15</v>
      </c>
      <c r="G86" s="2" t="s">
        <v>333</v>
      </c>
      <c r="H86" s="1" t="s">
        <v>360</v>
      </c>
      <c r="I86" s="1" t="s">
        <v>386</v>
      </c>
      <c r="J86" s="1" t="s">
        <v>379</v>
      </c>
      <c r="K86" s="70">
        <v>0.5</v>
      </c>
      <c r="L86" s="70">
        <v>5</v>
      </c>
      <c r="M86" s="70" t="s">
        <v>394</v>
      </c>
      <c r="N86" s="64">
        <v>3</v>
      </c>
      <c r="O86" s="64"/>
      <c r="P86" s="64"/>
      <c r="Q86" s="72">
        <v>3</v>
      </c>
      <c r="R86" s="72">
        <v>5</v>
      </c>
      <c r="S86" s="72">
        <v>5</v>
      </c>
      <c r="T86" s="40" t="str">
        <f t="shared" si="15"/>
        <v>Rớt</v>
      </c>
      <c r="U86" s="65"/>
      <c r="V86" s="80"/>
      <c r="W86" s="80"/>
      <c r="X86" s="80"/>
      <c r="Y86" s="80"/>
      <c r="Z86" s="39" t="str">
        <f t="shared" ref="Z86" si="18">IF(AND(V86&gt;=5,X86&gt;=5,Y86&gt;=5),"Đậu","Rớt")</f>
        <v>Rớt</v>
      </c>
      <c r="AA86" s="87"/>
      <c r="AB86" s="115"/>
      <c r="AC86" s="2" t="s">
        <v>405</v>
      </c>
    </row>
    <row r="87" spans="1:29" ht="20.25" customHeight="1">
      <c r="A87" s="27">
        <v>71</v>
      </c>
      <c r="B87" s="1">
        <v>9</v>
      </c>
      <c r="C87" s="1" t="s">
        <v>420</v>
      </c>
      <c r="D87" s="2" t="s">
        <v>256</v>
      </c>
      <c r="E87" s="2" t="s">
        <v>257</v>
      </c>
      <c r="F87" s="3" t="s">
        <v>258</v>
      </c>
      <c r="G87" s="2" t="s">
        <v>333</v>
      </c>
      <c r="H87" s="1" t="s">
        <v>368</v>
      </c>
      <c r="I87" s="1" t="s">
        <v>386</v>
      </c>
      <c r="J87" s="1" t="s">
        <v>379</v>
      </c>
      <c r="K87" s="70">
        <v>1.5</v>
      </c>
      <c r="L87" s="70">
        <v>7.5</v>
      </c>
      <c r="M87" s="70" t="s">
        <v>394</v>
      </c>
      <c r="N87" s="64">
        <v>6.5</v>
      </c>
      <c r="O87" s="64"/>
      <c r="P87" s="64"/>
      <c r="Q87" s="72">
        <v>6.5</v>
      </c>
      <c r="R87" s="72">
        <v>7.5</v>
      </c>
      <c r="S87" s="72">
        <v>5</v>
      </c>
      <c r="T87" s="39" t="str">
        <f t="shared" si="15"/>
        <v>Đậu</v>
      </c>
      <c r="U87" s="65">
        <f>(3*H87+2*S87+R87)/6</f>
        <v>6.2666666666666666</v>
      </c>
      <c r="V87" s="80" t="s">
        <v>517</v>
      </c>
      <c r="W87" s="80"/>
      <c r="X87" s="103" t="s">
        <v>517</v>
      </c>
      <c r="Y87" s="80"/>
      <c r="Z87" s="130"/>
      <c r="AA87" s="87"/>
      <c r="AB87" s="115"/>
      <c r="AC87" s="2" t="s">
        <v>405</v>
      </c>
    </row>
    <row r="88" spans="1:29" ht="20.25" customHeight="1">
      <c r="A88" s="27">
        <v>72</v>
      </c>
      <c r="B88" s="1">
        <v>10</v>
      </c>
      <c r="C88" s="1" t="s">
        <v>420</v>
      </c>
      <c r="D88" s="2" t="s">
        <v>263</v>
      </c>
      <c r="E88" s="2" t="s">
        <v>149</v>
      </c>
      <c r="F88" s="3" t="s">
        <v>142</v>
      </c>
      <c r="G88" s="2" t="s">
        <v>333</v>
      </c>
      <c r="H88" s="1" t="s">
        <v>360</v>
      </c>
      <c r="I88" s="1" t="s">
        <v>386</v>
      </c>
      <c r="J88" s="1" t="s">
        <v>379</v>
      </c>
      <c r="K88" s="70">
        <v>0.5</v>
      </c>
      <c r="L88" s="70">
        <v>6</v>
      </c>
      <c r="M88" s="70" t="s">
        <v>394</v>
      </c>
      <c r="N88" s="64">
        <v>5</v>
      </c>
      <c r="O88" s="64"/>
      <c r="P88" s="64"/>
      <c r="Q88" s="72">
        <v>5</v>
      </c>
      <c r="R88" s="72">
        <v>6</v>
      </c>
      <c r="S88" s="72">
        <v>5</v>
      </c>
      <c r="T88" s="39" t="str">
        <f t="shared" si="15"/>
        <v>Đậu</v>
      </c>
      <c r="U88" s="65">
        <f>(3*H88+2*S88+R88)/6</f>
        <v>5.8666666666666671</v>
      </c>
      <c r="V88" s="80" t="s">
        <v>515</v>
      </c>
      <c r="W88" s="80"/>
      <c r="X88" s="80"/>
      <c r="Y88" s="104" t="s">
        <v>515</v>
      </c>
      <c r="Z88" s="130"/>
      <c r="AA88" s="87"/>
      <c r="AB88" s="115"/>
      <c r="AC88" s="2" t="s">
        <v>405</v>
      </c>
    </row>
    <row r="89" spans="1:29" ht="20.25" customHeight="1">
      <c r="A89" s="27">
        <v>73</v>
      </c>
      <c r="B89" s="1">
        <v>11</v>
      </c>
      <c r="C89" s="1" t="s">
        <v>420</v>
      </c>
      <c r="D89" s="2" t="s">
        <v>264</v>
      </c>
      <c r="E89" s="2" t="s">
        <v>265</v>
      </c>
      <c r="F89" s="3" t="s">
        <v>199</v>
      </c>
      <c r="G89" s="2" t="s">
        <v>333</v>
      </c>
      <c r="H89" s="1" t="s">
        <v>373</v>
      </c>
      <c r="I89" s="1" t="s">
        <v>386</v>
      </c>
      <c r="J89" s="1" t="s">
        <v>383</v>
      </c>
      <c r="K89" s="70">
        <v>2.5</v>
      </c>
      <c r="L89" s="70">
        <v>5</v>
      </c>
      <c r="M89" s="70" t="s">
        <v>394</v>
      </c>
      <c r="N89" s="64">
        <v>5.5</v>
      </c>
      <c r="O89" s="64"/>
      <c r="P89" s="64"/>
      <c r="Q89" s="72">
        <v>5.5</v>
      </c>
      <c r="R89" s="72">
        <v>5</v>
      </c>
      <c r="S89" s="72">
        <v>5</v>
      </c>
      <c r="T89" s="39" t="str">
        <f t="shared" si="15"/>
        <v>Đậu</v>
      </c>
      <c r="U89" s="65">
        <f>(3*H89+2*S89+R89)/6</f>
        <v>5.55</v>
      </c>
      <c r="V89" s="80" t="s">
        <v>515</v>
      </c>
      <c r="W89" s="80"/>
      <c r="X89" s="80"/>
      <c r="Y89" s="104" t="s">
        <v>515</v>
      </c>
      <c r="Z89" s="130"/>
      <c r="AA89" s="87"/>
      <c r="AB89" s="115"/>
      <c r="AC89" s="2" t="s">
        <v>405</v>
      </c>
    </row>
    <row r="90" spans="1:29" ht="20.25" customHeight="1">
      <c r="A90" s="27">
        <v>74</v>
      </c>
      <c r="B90" s="1">
        <v>12</v>
      </c>
      <c r="C90" s="1" t="s">
        <v>420</v>
      </c>
      <c r="D90" s="2" t="s">
        <v>266</v>
      </c>
      <c r="E90" s="2" t="s">
        <v>267</v>
      </c>
      <c r="F90" s="3" t="s">
        <v>17</v>
      </c>
      <c r="G90" s="2" t="s">
        <v>333</v>
      </c>
      <c r="H90" s="1" t="s">
        <v>356</v>
      </c>
      <c r="I90" s="1" t="s">
        <v>386</v>
      </c>
      <c r="J90" s="1" t="s">
        <v>379</v>
      </c>
      <c r="K90" s="70">
        <v>2.5</v>
      </c>
      <c r="L90" s="70">
        <v>6</v>
      </c>
      <c r="M90" s="70" t="s">
        <v>377</v>
      </c>
      <c r="N90" s="64">
        <v>7</v>
      </c>
      <c r="O90" s="64"/>
      <c r="P90" s="64"/>
      <c r="Q90" s="72">
        <v>7</v>
      </c>
      <c r="R90" s="72">
        <v>6</v>
      </c>
      <c r="S90" s="72">
        <v>5.5</v>
      </c>
      <c r="T90" s="39" t="str">
        <f t="shared" si="15"/>
        <v>Đậu</v>
      </c>
      <c r="U90" s="65">
        <f>(3*H90+2*S90+R90)/6</f>
        <v>6.083333333333333</v>
      </c>
      <c r="V90" s="80" t="s">
        <v>517</v>
      </c>
      <c r="W90" s="80"/>
      <c r="X90" s="103" t="s">
        <v>517</v>
      </c>
      <c r="Y90" s="80"/>
      <c r="Z90" s="130"/>
      <c r="AA90" s="87"/>
      <c r="AB90" s="115"/>
      <c r="AC90" s="2" t="s">
        <v>405</v>
      </c>
    </row>
    <row r="91" spans="1:29" ht="20.25" customHeight="1">
      <c r="A91" s="27">
        <v>75</v>
      </c>
      <c r="B91" s="1">
        <v>13</v>
      </c>
      <c r="C91" s="1" t="s">
        <v>420</v>
      </c>
      <c r="D91" s="2" t="s">
        <v>259</v>
      </c>
      <c r="E91" s="2" t="s">
        <v>260</v>
      </c>
      <c r="F91" s="3" t="s">
        <v>82</v>
      </c>
      <c r="G91" s="2" t="s">
        <v>333</v>
      </c>
      <c r="H91" s="1" t="s">
        <v>369</v>
      </c>
      <c r="I91" s="1" t="s">
        <v>386</v>
      </c>
      <c r="J91" s="1" t="s">
        <v>383</v>
      </c>
      <c r="K91" s="70">
        <v>2.5</v>
      </c>
      <c r="L91" s="70">
        <v>5.5</v>
      </c>
      <c r="M91" s="70">
        <v>7.5</v>
      </c>
      <c r="N91" s="64">
        <v>5</v>
      </c>
      <c r="O91" s="64"/>
      <c r="P91" s="64"/>
      <c r="Q91" s="72">
        <v>5</v>
      </c>
      <c r="R91" s="72">
        <v>5.5</v>
      </c>
      <c r="S91" s="72">
        <v>7.5</v>
      </c>
      <c r="T91" s="39" t="str">
        <f t="shared" si="15"/>
        <v>Đậu</v>
      </c>
      <c r="U91" s="65">
        <f>(3*H91+2*S91+R91)/6</f>
        <v>7.0166666666666666</v>
      </c>
      <c r="V91" s="80" t="s">
        <v>516</v>
      </c>
      <c r="W91" s="87"/>
      <c r="X91" s="103" t="s">
        <v>517</v>
      </c>
      <c r="Y91" s="80"/>
      <c r="Z91" s="134"/>
      <c r="AA91" s="87" t="s">
        <v>517</v>
      </c>
      <c r="AB91" s="3" t="s">
        <v>536</v>
      </c>
      <c r="AC91" s="2" t="s">
        <v>405</v>
      </c>
    </row>
    <row r="92" spans="1:29" ht="20.25" customHeight="1">
      <c r="A92" s="27">
        <v>76</v>
      </c>
      <c r="B92" s="1">
        <v>14</v>
      </c>
      <c r="C92" s="1" t="s">
        <v>420</v>
      </c>
      <c r="D92" s="2" t="s">
        <v>271</v>
      </c>
      <c r="E92" s="2" t="s">
        <v>272</v>
      </c>
      <c r="F92" s="3" t="s">
        <v>80</v>
      </c>
      <c r="G92" s="2" t="s">
        <v>333</v>
      </c>
      <c r="H92" s="1" t="s">
        <v>360</v>
      </c>
      <c r="I92" s="1" t="s">
        <v>386</v>
      </c>
      <c r="J92" s="1" t="s">
        <v>379</v>
      </c>
      <c r="K92" s="70">
        <v>1</v>
      </c>
      <c r="L92" s="70">
        <v>5</v>
      </c>
      <c r="M92" s="70" t="s">
        <v>377</v>
      </c>
      <c r="N92" s="64">
        <v>0</v>
      </c>
      <c r="O92" s="64"/>
      <c r="P92" s="64"/>
      <c r="Q92" s="72">
        <v>1</v>
      </c>
      <c r="R92" s="72">
        <v>5</v>
      </c>
      <c r="S92" s="72">
        <v>5.5</v>
      </c>
      <c r="T92" s="40" t="str">
        <f t="shared" si="15"/>
        <v>Rớt</v>
      </c>
      <c r="U92" s="65"/>
      <c r="V92" s="80"/>
      <c r="W92" s="80"/>
      <c r="X92" s="80"/>
      <c r="Y92" s="80"/>
      <c r="Z92" s="39" t="str">
        <f t="shared" ref="Z92" si="19">IF(AND(V92&gt;=5,X92&gt;=5,Y92&gt;=5),"Đậu","Rớt")</f>
        <v>Rớt</v>
      </c>
      <c r="AA92" s="87"/>
      <c r="AB92" s="115"/>
      <c r="AC92" s="2" t="s">
        <v>405</v>
      </c>
    </row>
    <row r="93" spans="1:29" ht="20.25" customHeight="1">
      <c r="A93" s="27">
        <v>77</v>
      </c>
      <c r="B93" s="1">
        <v>15</v>
      </c>
      <c r="C93" s="1" t="s">
        <v>420</v>
      </c>
      <c r="D93" s="6" t="s">
        <v>147</v>
      </c>
      <c r="E93" s="2" t="s">
        <v>148</v>
      </c>
      <c r="F93" s="3" t="s">
        <v>20</v>
      </c>
      <c r="G93" s="2" t="s">
        <v>333</v>
      </c>
      <c r="H93" s="1">
        <v>7.1</v>
      </c>
      <c r="I93" s="1" t="s">
        <v>386</v>
      </c>
      <c r="J93" s="1" t="s">
        <v>379</v>
      </c>
      <c r="K93" s="70">
        <v>4</v>
      </c>
      <c r="L93" s="70">
        <v>6.5</v>
      </c>
      <c r="M93" s="70" t="s">
        <v>377</v>
      </c>
      <c r="N93" s="64">
        <v>5.5</v>
      </c>
      <c r="O93" s="64"/>
      <c r="P93" s="64"/>
      <c r="Q93" s="72">
        <v>5.5</v>
      </c>
      <c r="R93" s="72">
        <v>6.5</v>
      </c>
      <c r="S93" s="72">
        <v>5.5</v>
      </c>
      <c r="T93" s="39" t="str">
        <f t="shared" si="15"/>
        <v>Đậu</v>
      </c>
      <c r="U93" s="65">
        <f>(3*H93+2*S93+R93)/6</f>
        <v>6.4666666666666659</v>
      </c>
      <c r="V93" s="80" t="s">
        <v>517</v>
      </c>
      <c r="W93" s="80"/>
      <c r="X93" s="103" t="s">
        <v>517</v>
      </c>
      <c r="Y93" s="87"/>
      <c r="Z93" s="130"/>
      <c r="AA93" s="87"/>
      <c r="AB93" s="115"/>
      <c r="AC93" s="2" t="s">
        <v>405</v>
      </c>
    </row>
    <row r="94" spans="1:29" ht="20.25" customHeight="1">
      <c r="A94" s="27">
        <v>78</v>
      </c>
      <c r="B94" s="1">
        <v>16</v>
      </c>
      <c r="C94" s="1" t="s">
        <v>420</v>
      </c>
      <c r="D94" s="2" t="s">
        <v>275</v>
      </c>
      <c r="E94" s="2" t="s">
        <v>134</v>
      </c>
      <c r="F94" s="3" t="s">
        <v>12</v>
      </c>
      <c r="G94" s="2" t="s">
        <v>333</v>
      </c>
      <c r="H94" s="1" t="s">
        <v>356</v>
      </c>
      <c r="I94" s="1" t="s">
        <v>386</v>
      </c>
      <c r="J94" s="1" t="s">
        <v>383</v>
      </c>
      <c r="K94" s="70">
        <v>6</v>
      </c>
      <c r="L94" s="70">
        <v>6</v>
      </c>
      <c r="M94" s="70" t="s">
        <v>393</v>
      </c>
      <c r="N94" s="64"/>
      <c r="O94" s="64"/>
      <c r="P94" s="64">
        <v>5</v>
      </c>
      <c r="Q94" s="72">
        <v>6</v>
      </c>
      <c r="R94" s="72">
        <v>6</v>
      </c>
      <c r="S94" s="72">
        <v>5</v>
      </c>
      <c r="T94" s="39" t="str">
        <f t="shared" si="15"/>
        <v>Đậu</v>
      </c>
      <c r="U94" s="65">
        <f>(3*H94+2*S94+R94)/6</f>
        <v>5.916666666666667</v>
      </c>
      <c r="V94" s="80" t="s">
        <v>515</v>
      </c>
      <c r="W94" s="80"/>
      <c r="X94" s="80"/>
      <c r="Y94" s="104" t="s">
        <v>515</v>
      </c>
      <c r="Z94" s="133"/>
      <c r="AA94" s="87"/>
      <c r="AB94" s="116"/>
      <c r="AC94" s="2" t="s">
        <v>405</v>
      </c>
    </row>
    <row r="95" spans="1:29" ht="20.25" customHeight="1">
      <c r="A95" s="97" t="s">
        <v>503</v>
      </c>
      <c r="B95" s="98"/>
      <c r="C95" s="98"/>
      <c r="D95" s="98"/>
      <c r="E95" s="98"/>
      <c r="F95" s="98"/>
      <c r="G95" s="99"/>
      <c r="H95" s="100" t="s">
        <v>479</v>
      </c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2"/>
      <c r="W95" s="102"/>
      <c r="X95" s="80"/>
      <c r="Y95" s="88"/>
      <c r="Z95" s="86"/>
      <c r="AA95" s="86"/>
      <c r="AB95" s="86"/>
      <c r="AC95" s="2"/>
    </row>
    <row r="96" spans="1:29" ht="20.25" customHeight="1">
      <c r="A96" s="22">
        <v>79</v>
      </c>
      <c r="B96" s="16">
        <v>1</v>
      </c>
      <c r="C96" s="16" t="s">
        <v>421</v>
      </c>
      <c r="D96" s="17" t="s">
        <v>434</v>
      </c>
      <c r="E96" s="17" t="s">
        <v>435</v>
      </c>
      <c r="F96" s="18" t="s">
        <v>129</v>
      </c>
      <c r="G96" s="17" t="s">
        <v>330</v>
      </c>
      <c r="H96" s="16">
        <v>6.5</v>
      </c>
      <c r="I96" s="16">
        <v>133</v>
      </c>
      <c r="J96" s="16" t="s">
        <v>416</v>
      </c>
      <c r="K96" s="70" t="s">
        <v>451</v>
      </c>
      <c r="L96" s="70" t="s">
        <v>451</v>
      </c>
      <c r="M96" s="70" t="s">
        <v>451</v>
      </c>
      <c r="N96" s="64">
        <v>5.5</v>
      </c>
      <c r="O96" s="64">
        <v>9</v>
      </c>
      <c r="P96" s="64">
        <v>7</v>
      </c>
      <c r="Q96" s="72">
        <v>5.5</v>
      </c>
      <c r="R96" s="72">
        <v>9</v>
      </c>
      <c r="S96" s="72">
        <v>7</v>
      </c>
      <c r="T96" s="39" t="str">
        <f t="shared" si="15"/>
        <v>Đậu</v>
      </c>
      <c r="U96" s="65">
        <f>(3*H96+2*S96+R96)/6</f>
        <v>7.083333333333333</v>
      </c>
      <c r="V96" s="80" t="s">
        <v>516</v>
      </c>
      <c r="W96" s="67" t="s">
        <v>516</v>
      </c>
      <c r="X96" s="87"/>
      <c r="Y96" s="80"/>
      <c r="Z96" s="133"/>
      <c r="AA96" s="87"/>
      <c r="AB96" s="116"/>
      <c r="AC96" s="17" t="s">
        <v>351</v>
      </c>
    </row>
    <row r="97" spans="1:29" ht="20.25" customHeight="1">
      <c r="A97" s="22">
        <v>80</v>
      </c>
      <c r="B97" s="1">
        <v>2</v>
      </c>
      <c r="C97" s="1" t="s">
        <v>421</v>
      </c>
      <c r="D97" s="2" t="s">
        <v>185</v>
      </c>
      <c r="E97" s="2" t="s">
        <v>186</v>
      </c>
      <c r="F97" s="3" t="s">
        <v>55</v>
      </c>
      <c r="G97" s="2" t="s">
        <v>330</v>
      </c>
      <c r="H97" s="1" t="s">
        <v>363</v>
      </c>
      <c r="I97" s="1">
        <v>133</v>
      </c>
      <c r="J97" s="1" t="s">
        <v>383</v>
      </c>
      <c r="K97" s="70">
        <v>4</v>
      </c>
      <c r="L97" s="70">
        <v>6</v>
      </c>
      <c r="M97" s="70">
        <v>6</v>
      </c>
      <c r="N97" s="64">
        <v>0</v>
      </c>
      <c r="O97" s="64"/>
      <c r="P97" s="64"/>
      <c r="Q97" s="72">
        <v>4</v>
      </c>
      <c r="R97" s="72">
        <v>6</v>
      </c>
      <c r="S97" s="72">
        <v>6</v>
      </c>
      <c r="T97" s="40" t="str">
        <f t="shared" si="15"/>
        <v>Rớt</v>
      </c>
      <c r="U97" s="65"/>
      <c r="V97" s="80"/>
      <c r="W97" s="80"/>
      <c r="X97" s="87"/>
      <c r="Y97" s="87"/>
      <c r="Z97" s="39" t="str">
        <f t="shared" ref="Z97" si="20">IF(AND(V97&gt;=5,X97&gt;=5,Y97&gt;=5),"Đậu","Rớt")</f>
        <v>Rớt</v>
      </c>
      <c r="AA97" s="87"/>
      <c r="AB97" s="115"/>
      <c r="AC97" s="2" t="s">
        <v>351</v>
      </c>
    </row>
    <row r="98" spans="1:29" ht="20.25" customHeight="1">
      <c r="A98" s="22">
        <v>81</v>
      </c>
      <c r="B98" s="1">
        <v>3</v>
      </c>
      <c r="C98" s="1" t="s">
        <v>421</v>
      </c>
      <c r="D98" s="2" t="s">
        <v>187</v>
      </c>
      <c r="E98" s="2" t="s">
        <v>188</v>
      </c>
      <c r="F98" s="3" t="s">
        <v>79</v>
      </c>
      <c r="G98" s="2" t="s">
        <v>330</v>
      </c>
      <c r="H98" s="1" t="s">
        <v>360</v>
      </c>
      <c r="I98" s="1">
        <v>133</v>
      </c>
      <c r="J98" s="1" t="s">
        <v>379</v>
      </c>
      <c r="K98" s="70">
        <v>6.5</v>
      </c>
      <c r="L98" s="70">
        <v>8</v>
      </c>
      <c r="M98" s="70">
        <v>4</v>
      </c>
      <c r="N98" s="64"/>
      <c r="O98" s="64"/>
      <c r="P98" s="64">
        <v>6</v>
      </c>
      <c r="Q98" s="72">
        <v>6.5</v>
      </c>
      <c r="R98" s="72">
        <v>8</v>
      </c>
      <c r="S98" s="72">
        <v>6</v>
      </c>
      <c r="T98" s="39" t="str">
        <f t="shared" si="15"/>
        <v>Đậu</v>
      </c>
      <c r="U98" s="65">
        <f>(3*H98+2*S98+R98)/6</f>
        <v>6.5333333333333341</v>
      </c>
      <c r="V98" s="80" t="s">
        <v>517</v>
      </c>
      <c r="W98" s="80"/>
      <c r="X98" s="103" t="s">
        <v>517</v>
      </c>
      <c r="Y98" s="80"/>
      <c r="Z98" s="130"/>
      <c r="AA98" s="87"/>
      <c r="AB98" s="115"/>
      <c r="AC98" s="2" t="s">
        <v>351</v>
      </c>
    </row>
    <row r="99" spans="1:29" ht="20.25" customHeight="1">
      <c r="A99" s="22">
        <v>82</v>
      </c>
      <c r="B99" s="1">
        <v>4</v>
      </c>
      <c r="C99" s="1" t="s">
        <v>421</v>
      </c>
      <c r="D99" s="2" t="s">
        <v>189</v>
      </c>
      <c r="E99" s="2" t="s">
        <v>115</v>
      </c>
      <c r="F99" s="3" t="s">
        <v>85</v>
      </c>
      <c r="G99" s="2" t="s">
        <v>330</v>
      </c>
      <c r="H99" s="1" t="s">
        <v>370</v>
      </c>
      <c r="I99" s="1">
        <v>133</v>
      </c>
      <c r="J99" s="1" t="s">
        <v>383</v>
      </c>
      <c r="K99" s="70">
        <v>0.5</v>
      </c>
      <c r="L99" s="70">
        <v>5</v>
      </c>
      <c r="M99" s="70" t="s">
        <v>393</v>
      </c>
      <c r="N99" s="64">
        <v>5</v>
      </c>
      <c r="O99" s="64"/>
      <c r="P99" s="64">
        <v>5.5</v>
      </c>
      <c r="Q99" s="72">
        <v>5</v>
      </c>
      <c r="R99" s="72">
        <v>5</v>
      </c>
      <c r="S99" s="72">
        <v>5.5</v>
      </c>
      <c r="T99" s="39" t="str">
        <f t="shared" si="15"/>
        <v>Đậu</v>
      </c>
      <c r="U99" s="65">
        <f>(3*H99+2*S99+R99)/6</f>
        <v>6.0666666666666664</v>
      </c>
      <c r="V99" s="80" t="s">
        <v>517</v>
      </c>
      <c r="W99" s="80"/>
      <c r="X99" s="80"/>
      <c r="Y99" s="104" t="s">
        <v>515</v>
      </c>
      <c r="Z99" s="131"/>
      <c r="AA99" s="87" t="s">
        <v>524</v>
      </c>
      <c r="AB99" s="126" t="s">
        <v>532</v>
      </c>
      <c r="AC99" s="2" t="s">
        <v>351</v>
      </c>
    </row>
    <row r="100" spans="1:29" ht="20.25" customHeight="1">
      <c r="A100" s="22">
        <v>83</v>
      </c>
      <c r="B100" s="16">
        <v>5</v>
      </c>
      <c r="C100" s="16" t="s">
        <v>420</v>
      </c>
      <c r="D100" s="17" t="s">
        <v>433</v>
      </c>
      <c r="E100" s="17" t="s">
        <v>230</v>
      </c>
      <c r="F100" s="18" t="s">
        <v>182</v>
      </c>
      <c r="G100" s="17" t="s">
        <v>323</v>
      </c>
      <c r="H100" s="16">
        <v>6.1</v>
      </c>
      <c r="I100" s="16" t="s">
        <v>387</v>
      </c>
      <c r="J100" s="16" t="s">
        <v>416</v>
      </c>
      <c r="K100" s="70" t="s">
        <v>451</v>
      </c>
      <c r="L100" s="70" t="s">
        <v>451</v>
      </c>
      <c r="M100" s="70" t="s">
        <v>451</v>
      </c>
      <c r="N100" s="64">
        <v>3</v>
      </c>
      <c r="O100" s="64">
        <v>7</v>
      </c>
      <c r="P100" s="64">
        <v>2.5</v>
      </c>
      <c r="Q100" s="72">
        <v>3</v>
      </c>
      <c r="R100" s="72">
        <v>7</v>
      </c>
      <c r="S100" s="72">
        <v>2.5</v>
      </c>
      <c r="T100" s="40" t="str">
        <f t="shared" si="15"/>
        <v>Rớt</v>
      </c>
      <c r="U100" s="65"/>
      <c r="V100" s="17"/>
      <c r="W100" s="80"/>
      <c r="X100" s="80"/>
      <c r="Y100" s="17"/>
      <c r="Z100" s="39" t="str">
        <f t="shared" ref="Z100" si="21">IF(AND(V100&gt;=5,X100&gt;=5,Y100&gt;=5),"Đậu","Rớt")</f>
        <v>Rớt</v>
      </c>
      <c r="AA100" s="18"/>
      <c r="AB100" s="31"/>
      <c r="AC100" s="17" t="s">
        <v>351</v>
      </c>
    </row>
    <row r="101" spans="1:29" ht="20.25" customHeight="1">
      <c r="A101" s="22">
        <v>84</v>
      </c>
      <c r="B101" s="1">
        <v>6</v>
      </c>
      <c r="C101" s="1" t="s">
        <v>420</v>
      </c>
      <c r="D101" s="2" t="s">
        <v>298</v>
      </c>
      <c r="E101" s="2" t="s">
        <v>299</v>
      </c>
      <c r="F101" s="3" t="s">
        <v>28</v>
      </c>
      <c r="G101" s="2" t="s">
        <v>323</v>
      </c>
      <c r="H101" s="1" t="s">
        <v>360</v>
      </c>
      <c r="I101" s="1" t="s">
        <v>387</v>
      </c>
      <c r="J101" s="1" t="s">
        <v>379</v>
      </c>
      <c r="K101" s="70">
        <v>8</v>
      </c>
      <c r="L101" s="70">
        <v>7.5</v>
      </c>
      <c r="M101" s="70">
        <v>3.5</v>
      </c>
      <c r="N101" s="64"/>
      <c r="O101" s="64"/>
      <c r="P101" s="64">
        <v>5</v>
      </c>
      <c r="Q101" s="72">
        <v>8</v>
      </c>
      <c r="R101" s="72">
        <v>7.5</v>
      </c>
      <c r="S101" s="72">
        <v>5</v>
      </c>
      <c r="T101" s="39" t="str">
        <f t="shared" si="15"/>
        <v>Đậu</v>
      </c>
      <c r="U101" s="65">
        <f t="shared" ref="U101:U108" si="22">(3*H101+2*S101+R101)/6</f>
        <v>6.1166666666666671</v>
      </c>
      <c r="V101" s="80" t="s">
        <v>517</v>
      </c>
      <c r="W101" s="80"/>
      <c r="X101" s="103" t="s">
        <v>517</v>
      </c>
      <c r="Y101" s="80"/>
      <c r="Z101" s="130"/>
      <c r="AA101" s="87"/>
      <c r="AB101" s="115"/>
      <c r="AC101" s="2" t="s">
        <v>351</v>
      </c>
    </row>
    <row r="102" spans="1:29" ht="20.25" customHeight="1">
      <c r="A102" s="22">
        <v>85</v>
      </c>
      <c r="B102" s="1">
        <v>7</v>
      </c>
      <c r="C102" s="1" t="s">
        <v>420</v>
      </c>
      <c r="D102" s="2" t="s">
        <v>292</v>
      </c>
      <c r="E102" s="2" t="s">
        <v>293</v>
      </c>
      <c r="F102" s="3" t="s">
        <v>294</v>
      </c>
      <c r="G102" s="2" t="s">
        <v>323</v>
      </c>
      <c r="H102" s="1" t="s">
        <v>356</v>
      </c>
      <c r="I102" s="1" t="s">
        <v>387</v>
      </c>
      <c r="J102" s="1" t="s">
        <v>383</v>
      </c>
      <c r="K102" s="70">
        <v>7</v>
      </c>
      <c r="L102" s="70">
        <v>6.5</v>
      </c>
      <c r="M102" s="70">
        <v>4</v>
      </c>
      <c r="N102" s="64"/>
      <c r="O102" s="64"/>
      <c r="P102" s="64">
        <v>5</v>
      </c>
      <c r="Q102" s="72">
        <v>7</v>
      </c>
      <c r="R102" s="72">
        <v>6.5</v>
      </c>
      <c r="S102" s="72">
        <v>5</v>
      </c>
      <c r="T102" s="39" t="str">
        <f t="shared" si="15"/>
        <v>Đậu</v>
      </c>
      <c r="U102" s="65">
        <f t="shared" si="22"/>
        <v>6</v>
      </c>
      <c r="V102" s="80" t="s">
        <v>517</v>
      </c>
      <c r="W102" s="80"/>
      <c r="X102" s="103" t="s">
        <v>517</v>
      </c>
      <c r="Y102" s="80"/>
      <c r="Z102" s="135"/>
      <c r="AA102" s="87"/>
      <c r="AB102" s="88" t="s">
        <v>527</v>
      </c>
      <c r="AC102" s="2" t="s">
        <v>351</v>
      </c>
    </row>
    <row r="103" spans="1:29" ht="20.25" customHeight="1">
      <c r="A103" s="22">
        <v>86</v>
      </c>
      <c r="B103" s="1">
        <v>8</v>
      </c>
      <c r="C103" s="1" t="s">
        <v>420</v>
      </c>
      <c r="D103" s="2" t="s">
        <v>300</v>
      </c>
      <c r="E103" s="2" t="s">
        <v>301</v>
      </c>
      <c r="F103" s="3" t="s">
        <v>120</v>
      </c>
      <c r="G103" s="2" t="s">
        <v>323</v>
      </c>
      <c r="H103" s="1" t="s">
        <v>360</v>
      </c>
      <c r="I103" s="1" t="s">
        <v>387</v>
      </c>
      <c r="J103" s="1" t="s">
        <v>383</v>
      </c>
      <c r="K103" s="70">
        <v>6</v>
      </c>
      <c r="L103" s="70">
        <v>5</v>
      </c>
      <c r="M103" s="70">
        <v>4.5</v>
      </c>
      <c r="N103" s="64"/>
      <c r="O103" s="64"/>
      <c r="P103" s="64">
        <v>6.5</v>
      </c>
      <c r="Q103" s="72">
        <v>6</v>
      </c>
      <c r="R103" s="72">
        <v>5</v>
      </c>
      <c r="S103" s="72">
        <v>6.5</v>
      </c>
      <c r="T103" s="39" t="str">
        <f t="shared" si="15"/>
        <v>Đậu</v>
      </c>
      <c r="U103" s="65">
        <f t="shared" si="22"/>
        <v>6.2</v>
      </c>
      <c r="V103" s="80" t="s">
        <v>517</v>
      </c>
      <c r="W103" s="80"/>
      <c r="X103" s="103" t="s">
        <v>517</v>
      </c>
      <c r="Y103" s="80"/>
      <c r="Z103" s="135"/>
      <c r="AA103" s="87"/>
      <c r="AB103" s="88" t="s">
        <v>527</v>
      </c>
      <c r="AC103" s="2" t="s">
        <v>351</v>
      </c>
    </row>
    <row r="104" spans="1:29" ht="20.25" customHeight="1">
      <c r="A104" s="22">
        <v>87</v>
      </c>
      <c r="B104" s="1">
        <v>9</v>
      </c>
      <c r="C104" s="1" t="s">
        <v>420</v>
      </c>
      <c r="D104" s="2" t="s">
        <v>297</v>
      </c>
      <c r="E104" s="2" t="s">
        <v>125</v>
      </c>
      <c r="F104" s="3" t="s">
        <v>60</v>
      </c>
      <c r="G104" s="2" t="s">
        <v>323</v>
      </c>
      <c r="H104" s="1" t="s">
        <v>356</v>
      </c>
      <c r="I104" s="1" t="s">
        <v>387</v>
      </c>
      <c r="J104" s="1" t="s">
        <v>379</v>
      </c>
      <c r="K104" s="70">
        <v>5.5</v>
      </c>
      <c r="L104" s="70">
        <v>8</v>
      </c>
      <c r="M104" s="70">
        <v>4</v>
      </c>
      <c r="N104" s="64"/>
      <c r="O104" s="64"/>
      <c r="P104" s="64">
        <v>7.5</v>
      </c>
      <c r="Q104" s="72">
        <v>5.5</v>
      </c>
      <c r="R104" s="72">
        <v>8</v>
      </c>
      <c r="S104" s="72">
        <v>7.5</v>
      </c>
      <c r="T104" s="39" t="str">
        <f t="shared" si="15"/>
        <v>Đậu</v>
      </c>
      <c r="U104" s="65">
        <f t="shared" si="22"/>
        <v>7.083333333333333</v>
      </c>
      <c r="V104" s="80" t="s">
        <v>516</v>
      </c>
      <c r="W104" s="67" t="s">
        <v>516</v>
      </c>
      <c r="X104" s="80"/>
      <c r="Y104" s="80"/>
      <c r="Z104" s="130"/>
      <c r="AA104" s="87"/>
      <c r="AB104" s="115"/>
      <c r="AC104" s="2" t="s">
        <v>351</v>
      </c>
    </row>
    <row r="105" spans="1:29" ht="20.25" customHeight="1">
      <c r="A105" s="22">
        <v>88</v>
      </c>
      <c r="B105" s="1">
        <v>10</v>
      </c>
      <c r="C105" s="1" t="s">
        <v>420</v>
      </c>
      <c r="D105" s="2" t="s">
        <v>295</v>
      </c>
      <c r="E105" s="2" t="s">
        <v>296</v>
      </c>
      <c r="F105" s="3" t="s">
        <v>68</v>
      </c>
      <c r="G105" s="2" t="s">
        <v>323</v>
      </c>
      <c r="H105" s="1" t="s">
        <v>360</v>
      </c>
      <c r="I105" s="1" t="s">
        <v>387</v>
      </c>
      <c r="J105" s="1" t="s">
        <v>379</v>
      </c>
      <c r="K105" s="70">
        <v>8.5</v>
      </c>
      <c r="L105" s="70">
        <v>6.5</v>
      </c>
      <c r="M105" s="70">
        <v>4</v>
      </c>
      <c r="N105" s="64"/>
      <c r="O105" s="64"/>
      <c r="P105" s="64">
        <v>7</v>
      </c>
      <c r="Q105" s="72">
        <v>8.5</v>
      </c>
      <c r="R105" s="72">
        <v>6.5</v>
      </c>
      <c r="S105" s="72">
        <v>7</v>
      </c>
      <c r="T105" s="39" t="str">
        <f t="shared" si="15"/>
        <v>Đậu</v>
      </c>
      <c r="U105" s="65">
        <f t="shared" si="22"/>
        <v>6.6166666666666671</v>
      </c>
      <c r="V105" s="80" t="s">
        <v>517</v>
      </c>
      <c r="W105" s="80"/>
      <c r="X105" s="103" t="s">
        <v>517</v>
      </c>
      <c r="Y105" s="80"/>
      <c r="Z105" s="130"/>
      <c r="AA105" s="87"/>
      <c r="AB105" s="115"/>
      <c r="AC105" s="2" t="s">
        <v>351</v>
      </c>
    </row>
    <row r="106" spans="1:29" ht="20.25" customHeight="1">
      <c r="A106" s="22">
        <v>89</v>
      </c>
      <c r="B106" s="16">
        <v>11</v>
      </c>
      <c r="C106" s="16" t="s">
        <v>420</v>
      </c>
      <c r="D106" s="17" t="s">
        <v>452</v>
      </c>
      <c r="E106" s="17" t="s">
        <v>453</v>
      </c>
      <c r="F106" s="18" t="s">
        <v>454</v>
      </c>
      <c r="G106" s="17" t="s">
        <v>323</v>
      </c>
      <c r="H106" s="16">
        <v>6</v>
      </c>
      <c r="I106" s="16" t="s">
        <v>387</v>
      </c>
      <c r="J106" s="16" t="s">
        <v>416</v>
      </c>
      <c r="K106" s="70" t="s">
        <v>451</v>
      </c>
      <c r="L106" s="70" t="s">
        <v>451</v>
      </c>
      <c r="M106" s="70" t="s">
        <v>451</v>
      </c>
      <c r="N106" s="64">
        <v>5</v>
      </c>
      <c r="O106" s="64">
        <v>8</v>
      </c>
      <c r="P106" s="64">
        <v>6</v>
      </c>
      <c r="Q106" s="72">
        <v>5</v>
      </c>
      <c r="R106" s="72">
        <v>8</v>
      </c>
      <c r="S106" s="72">
        <v>6</v>
      </c>
      <c r="T106" s="39" t="str">
        <f t="shared" si="15"/>
        <v>Đậu</v>
      </c>
      <c r="U106" s="65">
        <f t="shared" si="22"/>
        <v>6.333333333333333</v>
      </c>
      <c r="V106" s="80" t="s">
        <v>517</v>
      </c>
      <c r="W106" s="80"/>
      <c r="X106" s="103" t="s">
        <v>517</v>
      </c>
      <c r="Y106" s="80"/>
      <c r="Z106" s="133"/>
      <c r="AA106" s="87"/>
      <c r="AB106" s="116"/>
      <c r="AC106" s="17" t="s">
        <v>351</v>
      </c>
    </row>
    <row r="107" spans="1:29" ht="20.25" customHeight="1">
      <c r="A107" s="22">
        <v>90</v>
      </c>
      <c r="B107" s="1">
        <v>12</v>
      </c>
      <c r="C107" s="1" t="s">
        <v>420</v>
      </c>
      <c r="D107" s="2" t="s">
        <v>302</v>
      </c>
      <c r="E107" s="2" t="s">
        <v>303</v>
      </c>
      <c r="F107" s="3" t="s">
        <v>126</v>
      </c>
      <c r="G107" s="2" t="s">
        <v>323</v>
      </c>
      <c r="H107" s="1" t="s">
        <v>359</v>
      </c>
      <c r="I107" s="1" t="s">
        <v>387</v>
      </c>
      <c r="J107" s="1" t="s">
        <v>383</v>
      </c>
      <c r="K107" s="70">
        <v>4</v>
      </c>
      <c r="L107" s="70">
        <v>9.5</v>
      </c>
      <c r="M107" s="70">
        <v>5</v>
      </c>
      <c r="N107" s="64">
        <v>7.5</v>
      </c>
      <c r="O107" s="64"/>
      <c r="P107" s="64"/>
      <c r="Q107" s="72">
        <v>7.5</v>
      </c>
      <c r="R107" s="72">
        <v>9.5</v>
      </c>
      <c r="S107" s="72">
        <v>5</v>
      </c>
      <c r="T107" s="39" t="str">
        <f t="shared" si="15"/>
        <v>Đậu</v>
      </c>
      <c r="U107" s="65">
        <f t="shared" si="22"/>
        <v>6.8</v>
      </c>
      <c r="V107" s="80" t="s">
        <v>517</v>
      </c>
      <c r="W107" s="80"/>
      <c r="X107" s="103" t="s">
        <v>517</v>
      </c>
      <c r="Y107" s="80"/>
      <c r="Z107" s="135"/>
      <c r="AA107" s="87"/>
      <c r="AB107" s="88" t="s">
        <v>528</v>
      </c>
      <c r="AC107" s="2" t="s">
        <v>351</v>
      </c>
    </row>
    <row r="108" spans="1:29" ht="20.25" customHeight="1">
      <c r="A108" s="22">
        <v>91</v>
      </c>
      <c r="B108" s="16">
        <v>13</v>
      </c>
      <c r="C108" s="16" t="s">
        <v>420</v>
      </c>
      <c r="D108" s="17" t="s">
        <v>477</v>
      </c>
      <c r="E108" s="17" t="s">
        <v>47</v>
      </c>
      <c r="F108" s="17" t="s">
        <v>33</v>
      </c>
      <c r="G108" s="17" t="s">
        <v>323</v>
      </c>
      <c r="H108" s="34">
        <v>5.7</v>
      </c>
      <c r="I108" s="16" t="s">
        <v>387</v>
      </c>
      <c r="J108" s="16" t="s">
        <v>416</v>
      </c>
      <c r="K108" s="70" t="s">
        <v>451</v>
      </c>
      <c r="L108" s="70" t="s">
        <v>451</v>
      </c>
      <c r="M108" s="70" t="s">
        <v>451</v>
      </c>
      <c r="N108" s="64">
        <v>6</v>
      </c>
      <c r="O108" s="64">
        <v>7.5</v>
      </c>
      <c r="P108" s="64">
        <v>5.5</v>
      </c>
      <c r="Q108" s="72">
        <v>6</v>
      </c>
      <c r="R108" s="72">
        <v>7.5</v>
      </c>
      <c r="S108" s="72">
        <v>5.5</v>
      </c>
      <c r="T108" s="39" t="str">
        <f t="shared" si="15"/>
        <v>Đậu</v>
      </c>
      <c r="U108" s="65">
        <f t="shared" si="22"/>
        <v>5.9333333333333336</v>
      </c>
      <c r="V108" s="80" t="s">
        <v>515</v>
      </c>
      <c r="W108" s="80"/>
      <c r="X108" s="80"/>
      <c r="Y108" s="104" t="s">
        <v>515</v>
      </c>
      <c r="Z108" s="133"/>
      <c r="AA108" s="87"/>
      <c r="AB108" s="116"/>
      <c r="AC108" s="17" t="s">
        <v>351</v>
      </c>
    </row>
    <row r="109" spans="1:29" ht="20.25" customHeight="1">
      <c r="A109" s="97" t="s">
        <v>504</v>
      </c>
      <c r="B109" s="98"/>
      <c r="C109" s="98"/>
      <c r="D109" s="98"/>
      <c r="E109" s="98"/>
      <c r="F109" s="98"/>
      <c r="G109" s="99"/>
      <c r="H109" s="100" t="s">
        <v>479</v>
      </c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2"/>
      <c r="W109" s="80"/>
      <c r="X109" s="80"/>
      <c r="Y109" s="102"/>
      <c r="Z109" s="86"/>
      <c r="AA109" s="86"/>
      <c r="AB109" s="86"/>
      <c r="AC109" s="2"/>
    </row>
    <row r="110" spans="1:29" ht="20.25" customHeight="1">
      <c r="A110" s="27">
        <v>92</v>
      </c>
      <c r="B110" s="1">
        <v>1</v>
      </c>
      <c r="C110" s="1" t="s">
        <v>421</v>
      </c>
      <c r="D110" s="2" t="s">
        <v>130</v>
      </c>
      <c r="E110" s="2" t="s">
        <v>131</v>
      </c>
      <c r="F110" s="3" t="s">
        <v>55</v>
      </c>
      <c r="G110" s="2" t="s">
        <v>329</v>
      </c>
      <c r="H110" s="1" t="s">
        <v>360</v>
      </c>
      <c r="I110" s="1" t="s">
        <v>381</v>
      </c>
      <c r="J110" s="1" t="s">
        <v>379</v>
      </c>
      <c r="K110" s="70">
        <v>3.5</v>
      </c>
      <c r="L110" s="70">
        <v>5</v>
      </c>
      <c r="M110" s="70" t="s">
        <v>396</v>
      </c>
      <c r="N110" s="64">
        <v>8.5</v>
      </c>
      <c r="O110" s="64"/>
      <c r="P110" s="64"/>
      <c r="Q110" s="72">
        <v>8.5</v>
      </c>
      <c r="R110" s="72">
        <v>5</v>
      </c>
      <c r="S110" s="72">
        <v>9</v>
      </c>
      <c r="T110" s="39" t="str">
        <f t="shared" si="15"/>
        <v>Đậu</v>
      </c>
      <c r="U110" s="65">
        <f t="shared" ref="U110:U116" si="23">(3*H110+2*S110+R110)/6</f>
        <v>7.0333333333333341</v>
      </c>
      <c r="V110" s="80" t="s">
        <v>516</v>
      </c>
      <c r="W110" s="67" t="s">
        <v>516</v>
      </c>
      <c r="X110" s="80"/>
      <c r="Y110" s="80"/>
      <c r="Z110" s="130"/>
      <c r="AA110" s="87"/>
      <c r="AB110" s="115"/>
      <c r="AC110" s="2" t="s">
        <v>410</v>
      </c>
    </row>
    <row r="111" spans="1:29" ht="20.25" customHeight="1">
      <c r="A111" s="22">
        <f t="shared" ref="A111:A116" si="24">A110+1</f>
        <v>93</v>
      </c>
      <c r="B111" s="16">
        <v>2</v>
      </c>
      <c r="C111" s="16" t="s">
        <v>421</v>
      </c>
      <c r="D111" s="17" t="s">
        <v>438</v>
      </c>
      <c r="E111" s="17" t="s">
        <v>439</v>
      </c>
      <c r="F111" s="18" t="s">
        <v>432</v>
      </c>
      <c r="G111" s="17" t="s">
        <v>329</v>
      </c>
      <c r="H111" s="16">
        <v>6.3</v>
      </c>
      <c r="I111" s="16" t="s">
        <v>381</v>
      </c>
      <c r="J111" s="16" t="s">
        <v>416</v>
      </c>
      <c r="K111" s="70" t="s">
        <v>451</v>
      </c>
      <c r="L111" s="70" t="s">
        <v>451</v>
      </c>
      <c r="M111" s="70" t="s">
        <v>451</v>
      </c>
      <c r="N111" s="64">
        <v>5</v>
      </c>
      <c r="O111" s="64">
        <v>7.5</v>
      </c>
      <c r="P111" s="64">
        <v>7.5</v>
      </c>
      <c r="Q111" s="72">
        <v>5</v>
      </c>
      <c r="R111" s="72">
        <v>7.5</v>
      </c>
      <c r="S111" s="72">
        <v>7.5</v>
      </c>
      <c r="T111" s="39" t="str">
        <f t="shared" si="15"/>
        <v>Đậu</v>
      </c>
      <c r="U111" s="65">
        <f t="shared" si="23"/>
        <v>6.8999999999999995</v>
      </c>
      <c r="V111" s="80" t="s">
        <v>517</v>
      </c>
      <c r="W111" s="80"/>
      <c r="X111" s="103" t="s">
        <v>517</v>
      </c>
      <c r="Y111" s="80"/>
      <c r="Z111" s="133"/>
      <c r="AA111" s="87"/>
      <c r="AB111" s="116"/>
      <c r="AC111" s="17" t="s">
        <v>410</v>
      </c>
    </row>
    <row r="112" spans="1:29" ht="20.25" customHeight="1">
      <c r="A112" s="22">
        <f t="shared" si="24"/>
        <v>94</v>
      </c>
      <c r="B112" s="16">
        <v>3</v>
      </c>
      <c r="C112" s="16" t="s">
        <v>421</v>
      </c>
      <c r="D112" s="17" t="s">
        <v>440</v>
      </c>
      <c r="E112" s="17" t="s">
        <v>54</v>
      </c>
      <c r="F112" s="18" t="s">
        <v>441</v>
      </c>
      <c r="G112" s="17" t="s">
        <v>329</v>
      </c>
      <c r="H112" s="16">
        <v>6.8</v>
      </c>
      <c r="I112" s="16" t="s">
        <v>381</v>
      </c>
      <c r="J112" s="16" t="s">
        <v>379</v>
      </c>
      <c r="K112" s="70" t="s">
        <v>393</v>
      </c>
      <c r="L112" s="70" t="s">
        <v>393</v>
      </c>
      <c r="M112" s="70" t="s">
        <v>393</v>
      </c>
      <c r="N112" s="64">
        <v>6</v>
      </c>
      <c r="O112" s="64">
        <v>7.5</v>
      </c>
      <c r="P112" s="64">
        <v>7</v>
      </c>
      <c r="Q112" s="72">
        <v>6</v>
      </c>
      <c r="R112" s="72">
        <v>7.5</v>
      </c>
      <c r="S112" s="72">
        <v>7</v>
      </c>
      <c r="T112" s="39" t="str">
        <f t="shared" si="15"/>
        <v>Đậu</v>
      </c>
      <c r="U112" s="65">
        <f t="shared" si="23"/>
        <v>6.9833333333333334</v>
      </c>
      <c r="V112" s="80" t="s">
        <v>516</v>
      </c>
      <c r="W112" s="80"/>
      <c r="X112" s="80"/>
      <c r="Y112" s="104" t="s">
        <v>515</v>
      </c>
      <c r="Z112" s="131"/>
      <c r="AA112" s="88" t="s">
        <v>515</v>
      </c>
      <c r="AB112" s="126" t="s">
        <v>532</v>
      </c>
      <c r="AC112" s="17" t="s">
        <v>410</v>
      </c>
    </row>
    <row r="113" spans="1:29" ht="20.25" customHeight="1">
      <c r="A113" s="22">
        <f t="shared" si="24"/>
        <v>95</v>
      </c>
      <c r="B113" s="16">
        <v>4</v>
      </c>
      <c r="C113" s="16" t="s">
        <v>421</v>
      </c>
      <c r="D113" s="17" t="s">
        <v>471</v>
      </c>
      <c r="E113" s="17" t="s">
        <v>472</v>
      </c>
      <c r="F113" s="18" t="s">
        <v>119</v>
      </c>
      <c r="G113" s="17" t="s">
        <v>329</v>
      </c>
      <c r="H113" s="16">
        <v>6.3</v>
      </c>
      <c r="I113" s="16" t="s">
        <v>381</v>
      </c>
      <c r="J113" s="16" t="s">
        <v>416</v>
      </c>
      <c r="K113" s="70" t="s">
        <v>451</v>
      </c>
      <c r="L113" s="70" t="s">
        <v>451</v>
      </c>
      <c r="M113" s="70" t="s">
        <v>451</v>
      </c>
      <c r="N113" s="64">
        <v>6.5</v>
      </c>
      <c r="O113" s="64">
        <v>8.5</v>
      </c>
      <c r="P113" s="64">
        <v>7.5</v>
      </c>
      <c r="Q113" s="72">
        <v>6.5</v>
      </c>
      <c r="R113" s="72">
        <v>8.5</v>
      </c>
      <c r="S113" s="72">
        <v>7.5</v>
      </c>
      <c r="T113" s="39" t="str">
        <f t="shared" si="15"/>
        <v>Đậu</v>
      </c>
      <c r="U113" s="65">
        <f t="shared" si="23"/>
        <v>7.0666666666666664</v>
      </c>
      <c r="V113" s="80" t="s">
        <v>516</v>
      </c>
      <c r="W113" s="67" t="s">
        <v>516</v>
      </c>
      <c r="X113" s="80"/>
      <c r="Y113" s="80"/>
      <c r="Z113" s="133"/>
      <c r="AA113" s="87"/>
      <c r="AB113" s="116"/>
      <c r="AC113" s="17" t="s">
        <v>410</v>
      </c>
    </row>
    <row r="114" spans="1:29" ht="20.25" customHeight="1">
      <c r="A114" s="22">
        <f t="shared" si="24"/>
        <v>96</v>
      </c>
      <c r="B114" s="16">
        <v>5</v>
      </c>
      <c r="C114" s="16" t="s">
        <v>420</v>
      </c>
      <c r="D114" s="17" t="s">
        <v>445</v>
      </c>
      <c r="E114" s="17" t="s">
        <v>446</v>
      </c>
      <c r="F114" s="18" t="s">
        <v>447</v>
      </c>
      <c r="G114" s="17" t="s">
        <v>341</v>
      </c>
      <c r="H114" s="16">
        <v>6.3</v>
      </c>
      <c r="I114" s="16">
        <v>144</v>
      </c>
      <c r="J114" s="16" t="s">
        <v>416</v>
      </c>
      <c r="K114" s="70" t="s">
        <v>451</v>
      </c>
      <c r="L114" s="70" t="s">
        <v>451</v>
      </c>
      <c r="M114" s="70" t="s">
        <v>451</v>
      </c>
      <c r="N114" s="64">
        <v>6</v>
      </c>
      <c r="O114" s="64">
        <v>8.5</v>
      </c>
      <c r="P114" s="64">
        <v>6.5</v>
      </c>
      <c r="Q114" s="72">
        <v>6</v>
      </c>
      <c r="R114" s="72">
        <v>8.5</v>
      </c>
      <c r="S114" s="72">
        <v>6.5</v>
      </c>
      <c r="T114" s="39" t="str">
        <f t="shared" si="15"/>
        <v>Đậu</v>
      </c>
      <c r="U114" s="65">
        <f t="shared" si="23"/>
        <v>6.7333333333333334</v>
      </c>
      <c r="V114" s="80" t="s">
        <v>517</v>
      </c>
      <c r="W114" s="80"/>
      <c r="X114" s="103" t="s">
        <v>517</v>
      </c>
      <c r="Y114" s="80"/>
      <c r="Z114" s="133"/>
      <c r="AA114" s="87"/>
      <c r="AB114" s="116"/>
      <c r="AC114" s="17" t="s">
        <v>410</v>
      </c>
    </row>
    <row r="115" spans="1:29" ht="20.25" customHeight="1">
      <c r="A115" s="22">
        <f t="shared" si="24"/>
        <v>97</v>
      </c>
      <c r="B115" s="16">
        <v>6</v>
      </c>
      <c r="C115" s="16" t="s">
        <v>420</v>
      </c>
      <c r="D115" s="17" t="s">
        <v>448</v>
      </c>
      <c r="E115" s="17" t="s">
        <v>449</v>
      </c>
      <c r="F115" s="18" t="s">
        <v>450</v>
      </c>
      <c r="G115" s="17" t="s">
        <v>341</v>
      </c>
      <c r="H115" s="16">
        <v>6.8</v>
      </c>
      <c r="I115" s="16">
        <v>144</v>
      </c>
      <c r="J115" s="16" t="s">
        <v>416</v>
      </c>
      <c r="K115" s="70" t="s">
        <v>451</v>
      </c>
      <c r="L115" s="70" t="s">
        <v>451</v>
      </c>
      <c r="M115" s="70" t="s">
        <v>451</v>
      </c>
      <c r="N115" s="64">
        <v>5.5</v>
      </c>
      <c r="O115" s="64">
        <v>8</v>
      </c>
      <c r="P115" s="64">
        <v>6.5</v>
      </c>
      <c r="Q115" s="72">
        <v>5.5</v>
      </c>
      <c r="R115" s="72">
        <v>8</v>
      </c>
      <c r="S115" s="72">
        <v>6.5</v>
      </c>
      <c r="T115" s="39" t="str">
        <f t="shared" si="15"/>
        <v>Đậu</v>
      </c>
      <c r="U115" s="65">
        <f t="shared" si="23"/>
        <v>6.8999999999999995</v>
      </c>
      <c r="V115" s="80" t="s">
        <v>517</v>
      </c>
      <c r="W115" s="80"/>
      <c r="X115" s="103" t="s">
        <v>517</v>
      </c>
      <c r="Y115" s="80"/>
      <c r="Z115" s="133"/>
      <c r="AA115" s="87"/>
      <c r="AB115" s="116"/>
      <c r="AC115" s="17" t="s">
        <v>410</v>
      </c>
    </row>
    <row r="116" spans="1:29" ht="20.25" customHeight="1">
      <c r="A116" s="22">
        <f t="shared" si="24"/>
        <v>98</v>
      </c>
      <c r="B116" s="16">
        <v>7</v>
      </c>
      <c r="C116" s="16" t="s">
        <v>420</v>
      </c>
      <c r="D116" s="17" t="s">
        <v>455</v>
      </c>
      <c r="E116" s="17" t="s">
        <v>456</v>
      </c>
      <c r="F116" s="18" t="s">
        <v>0</v>
      </c>
      <c r="G116" s="17" t="s">
        <v>341</v>
      </c>
      <c r="H116" s="16">
        <v>6.5</v>
      </c>
      <c r="I116" s="16">
        <v>144</v>
      </c>
      <c r="J116" s="16" t="s">
        <v>416</v>
      </c>
      <c r="K116" s="70" t="s">
        <v>451</v>
      </c>
      <c r="L116" s="70" t="s">
        <v>451</v>
      </c>
      <c r="M116" s="70" t="s">
        <v>451</v>
      </c>
      <c r="N116" s="64">
        <v>5</v>
      </c>
      <c r="O116" s="64">
        <v>8.5</v>
      </c>
      <c r="P116" s="64">
        <v>7</v>
      </c>
      <c r="Q116" s="72">
        <v>5</v>
      </c>
      <c r="R116" s="72">
        <v>8.5</v>
      </c>
      <c r="S116" s="72">
        <v>7</v>
      </c>
      <c r="T116" s="39" t="str">
        <f t="shared" si="15"/>
        <v>Đậu</v>
      </c>
      <c r="U116" s="65">
        <f t="shared" si="23"/>
        <v>7</v>
      </c>
      <c r="V116" s="80" t="s">
        <v>516</v>
      </c>
      <c r="W116" s="67" t="s">
        <v>516</v>
      </c>
      <c r="X116" s="80"/>
      <c r="Y116" s="80"/>
      <c r="Z116" s="133"/>
      <c r="AA116" s="87"/>
      <c r="AB116" s="116"/>
      <c r="AC116" s="17" t="s">
        <v>410</v>
      </c>
    </row>
    <row r="117" spans="1:29" ht="20.25" customHeight="1">
      <c r="A117" s="97" t="s">
        <v>505</v>
      </c>
      <c r="B117" s="98"/>
      <c r="C117" s="98"/>
      <c r="D117" s="98"/>
      <c r="E117" s="98"/>
      <c r="F117" s="98"/>
      <c r="G117" s="99"/>
      <c r="H117" s="100" t="s">
        <v>479</v>
      </c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2"/>
      <c r="W117" s="80"/>
      <c r="X117" s="80"/>
      <c r="Y117" s="102"/>
      <c r="Z117" s="86"/>
      <c r="AA117" s="86"/>
      <c r="AB117" s="86"/>
      <c r="AC117" s="2"/>
    </row>
    <row r="118" spans="1:29" ht="20.25" customHeight="1">
      <c r="A118" s="22">
        <v>99</v>
      </c>
      <c r="B118" s="1">
        <v>1</v>
      </c>
      <c r="C118" s="1" t="s">
        <v>419</v>
      </c>
      <c r="D118" s="2" t="s">
        <v>58</v>
      </c>
      <c r="E118" s="2" t="s">
        <v>59</v>
      </c>
      <c r="F118" s="3" t="s">
        <v>60</v>
      </c>
      <c r="G118" s="2" t="s">
        <v>56</v>
      </c>
      <c r="H118" s="1" t="s">
        <v>363</v>
      </c>
      <c r="I118" s="1" t="s">
        <v>388</v>
      </c>
      <c r="J118" s="1" t="s">
        <v>379</v>
      </c>
      <c r="K118" s="70">
        <v>6</v>
      </c>
      <c r="L118" s="70">
        <v>3.5</v>
      </c>
      <c r="M118" s="70" t="s">
        <v>397</v>
      </c>
      <c r="N118" s="64"/>
      <c r="O118" s="64">
        <v>6</v>
      </c>
      <c r="P118" s="64"/>
      <c r="Q118" s="72">
        <v>6</v>
      </c>
      <c r="R118" s="72">
        <v>6</v>
      </c>
      <c r="S118" s="72">
        <v>6</v>
      </c>
      <c r="T118" s="39" t="str">
        <f t="shared" si="15"/>
        <v>Đậu</v>
      </c>
      <c r="U118" s="65">
        <f t="shared" ref="U118:U124" si="25">(3*H118+2*S118+R118)/6</f>
        <v>6.1000000000000005</v>
      </c>
      <c r="V118" s="80" t="s">
        <v>517</v>
      </c>
      <c r="W118" s="80"/>
      <c r="X118" s="103" t="s">
        <v>517</v>
      </c>
      <c r="Y118" s="80"/>
      <c r="Z118" s="130"/>
      <c r="AA118" s="87"/>
      <c r="AB118" s="115"/>
      <c r="AC118" s="2" t="s">
        <v>404</v>
      </c>
    </row>
    <row r="119" spans="1:29" ht="20.25" customHeight="1">
      <c r="A119" s="22">
        <v>100</v>
      </c>
      <c r="B119" s="16">
        <v>2</v>
      </c>
      <c r="C119" s="16" t="s">
        <v>419</v>
      </c>
      <c r="D119" s="17" t="s">
        <v>465</v>
      </c>
      <c r="E119" s="17" t="s">
        <v>466</v>
      </c>
      <c r="F119" s="18" t="s">
        <v>467</v>
      </c>
      <c r="G119" s="17" t="s">
        <v>56</v>
      </c>
      <c r="H119" s="16">
        <v>7.2</v>
      </c>
      <c r="I119" s="16" t="s">
        <v>388</v>
      </c>
      <c r="J119" s="16" t="s">
        <v>416</v>
      </c>
      <c r="K119" s="70" t="s">
        <v>451</v>
      </c>
      <c r="L119" s="70" t="s">
        <v>451</v>
      </c>
      <c r="M119" s="70" t="s">
        <v>451</v>
      </c>
      <c r="N119" s="64">
        <v>5</v>
      </c>
      <c r="O119" s="64">
        <v>7</v>
      </c>
      <c r="P119" s="64">
        <v>6.5</v>
      </c>
      <c r="Q119" s="72">
        <v>5</v>
      </c>
      <c r="R119" s="72">
        <v>7</v>
      </c>
      <c r="S119" s="72">
        <v>6.5</v>
      </c>
      <c r="T119" s="39" t="str">
        <f t="shared" si="15"/>
        <v>Đậu</v>
      </c>
      <c r="U119" s="65">
        <f t="shared" si="25"/>
        <v>6.9333333333333336</v>
      </c>
      <c r="V119" s="80" t="s">
        <v>517</v>
      </c>
      <c r="W119" s="80"/>
      <c r="X119" s="103" t="s">
        <v>517</v>
      </c>
      <c r="Y119" s="80"/>
      <c r="Z119" s="133"/>
      <c r="AA119" s="87"/>
      <c r="AB119" s="116"/>
      <c r="AC119" s="17" t="s">
        <v>404</v>
      </c>
    </row>
    <row r="120" spans="1:29" ht="20.25" customHeight="1">
      <c r="A120" s="22">
        <v>101</v>
      </c>
      <c r="B120" s="1">
        <v>3</v>
      </c>
      <c r="C120" s="1" t="s">
        <v>419</v>
      </c>
      <c r="D120" s="2" t="s">
        <v>52</v>
      </c>
      <c r="E120" s="2" t="s">
        <v>53</v>
      </c>
      <c r="F120" s="3" t="s">
        <v>23</v>
      </c>
      <c r="G120" s="2" t="s">
        <v>56</v>
      </c>
      <c r="H120" s="1" t="s">
        <v>360</v>
      </c>
      <c r="I120" s="1" t="s">
        <v>388</v>
      </c>
      <c r="J120" s="1" t="s">
        <v>383</v>
      </c>
      <c r="K120" s="70">
        <v>3</v>
      </c>
      <c r="L120" s="70">
        <v>5</v>
      </c>
      <c r="M120" s="70" t="s">
        <v>395</v>
      </c>
      <c r="N120" s="64">
        <v>7.5</v>
      </c>
      <c r="O120" s="64"/>
      <c r="P120" s="64"/>
      <c r="Q120" s="72">
        <v>7.5</v>
      </c>
      <c r="R120" s="72">
        <v>5</v>
      </c>
      <c r="S120" s="72">
        <v>7</v>
      </c>
      <c r="T120" s="39" t="str">
        <f t="shared" si="15"/>
        <v>Đậu</v>
      </c>
      <c r="U120" s="65">
        <f t="shared" si="25"/>
        <v>6.3666666666666671</v>
      </c>
      <c r="V120" s="80" t="s">
        <v>517</v>
      </c>
      <c r="W120" s="80"/>
      <c r="X120" s="80"/>
      <c r="Y120" s="104" t="s">
        <v>515</v>
      </c>
      <c r="Z120" s="131"/>
      <c r="AA120" s="87" t="s">
        <v>524</v>
      </c>
      <c r="AB120" s="126" t="s">
        <v>532</v>
      </c>
      <c r="AC120" s="2" t="s">
        <v>404</v>
      </c>
    </row>
    <row r="121" spans="1:29" ht="20.25" customHeight="1">
      <c r="A121" s="22">
        <v>102</v>
      </c>
      <c r="B121" s="1">
        <v>4</v>
      </c>
      <c r="C121" s="1" t="s">
        <v>419</v>
      </c>
      <c r="D121" s="2" t="s">
        <v>50</v>
      </c>
      <c r="E121" s="2" t="s">
        <v>51</v>
      </c>
      <c r="F121" s="3" t="s">
        <v>9</v>
      </c>
      <c r="G121" s="2" t="s">
        <v>56</v>
      </c>
      <c r="H121" s="1" t="s">
        <v>370</v>
      </c>
      <c r="I121" s="1" t="s">
        <v>388</v>
      </c>
      <c r="J121" s="1" t="s">
        <v>379</v>
      </c>
      <c r="K121" s="70">
        <v>3</v>
      </c>
      <c r="L121" s="70">
        <v>5.5</v>
      </c>
      <c r="M121" s="70" t="s">
        <v>367</v>
      </c>
      <c r="N121" s="64">
        <v>6.5</v>
      </c>
      <c r="O121" s="64"/>
      <c r="P121" s="64"/>
      <c r="Q121" s="72">
        <v>6.5</v>
      </c>
      <c r="R121" s="72">
        <v>5.5</v>
      </c>
      <c r="S121" s="72">
        <v>7.5</v>
      </c>
      <c r="T121" s="39" t="str">
        <f t="shared" si="15"/>
        <v>Đậu</v>
      </c>
      <c r="U121" s="65">
        <f t="shared" si="25"/>
        <v>6.8166666666666664</v>
      </c>
      <c r="V121" s="80" t="s">
        <v>517</v>
      </c>
      <c r="W121" s="80"/>
      <c r="X121" s="103" t="s">
        <v>517</v>
      </c>
      <c r="Y121" s="80"/>
      <c r="Z121" s="130"/>
      <c r="AA121" s="87"/>
      <c r="AB121" s="115"/>
      <c r="AC121" s="2" t="s">
        <v>404</v>
      </c>
    </row>
    <row r="122" spans="1:29" ht="20.25" customHeight="1">
      <c r="A122" s="22">
        <v>103</v>
      </c>
      <c r="B122" s="16">
        <v>5</v>
      </c>
      <c r="C122" s="16" t="s">
        <v>421</v>
      </c>
      <c r="D122" s="17" t="s">
        <v>436</v>
      </c>
      <c r="E122" s="17" t="s">
        <v>437</v>
      </c>
      <c r="F122" s="18" t="s">
        <v>1</v>
      </c>
      <c r="G122" s="17" t="s">
        <v>316</v>
      </c>
      <c r="H122" s="16">
        <v>5.6</v>
      </c>
      <c r="I122" s="16">
        <v>119</v>
      </c>
      <c r="J122" s="16" t="s">
        <v>416</v>
      </c>
      <c r="K122" s="70" t="s">
        <v>451</v>
      </c>
      <c r="L122" s="70" t="s">
        <v>451</v>
      </c>
      <c r="M122" s="70" t="s">
        <v>451</v>
      </c>
      <c r="N122" s="64">
        <v>7</v>
      </c>
      <c r="O122" s="64">
        <v>6</v>
      </c>
      <c r="P122" s="64">
        <v>6</v>
      </c>
      <c r="Q122" s="72">
        <v>7</v>
      </c>
      <c r="R122" s="72">
        <v>6</v>
      </c>
      <c r="S122" s="72">
        <v>6</v>
      </c>
      <c r="T122" s="39" t="str">
        <f t="shared" si="15"/>
        <v>Đậu</v>
      </c>
      <c r="U122" s="65">
        <f t="shared" si="25"/>
        <v>5.8</v>
      </c>
      <c r="V122" s="80" t="s">
        <v>515</v>
      </c>
      <c r="W122" s="80"/>
      <c r="X122" s="80"/>
      <c r="Y122" s="104" t="s">
        <v>515</v>
      </c>
      <c r="Z122" s="133"/>
      <c r="AA122" s="87"/>
      <c r="AB122" s="116"/>
      <c r="AC122" s="17" t="s">
        <v>404</v>
      </c>
    </row>
    <row r="123" spans="1:29" ht="20.25" customHeight="1">
      <c r="A123" s="22">
        <v>104</v>
      </c>
      <c r="B123" s="1">
        <v>6</v>
      </c>
      <c r="C123" s="1" t="s">
        <v>420</v>
      </c>
      <c r="D123" s="2" t="s">
        <v>241</v>
      </c>
      <c r="E123" s="2" t="s">
        <v>242</v>
      </c>
      <c r="F123" s="3" t="s">
        <v>243</v>
      </c>
      <c r="G123" s="2" t="s">
        <v>326</v>
      </c>
      <c r="H123" s="1" t="s">
        <v>363</v>
      </c>
      <c r="I123" s="1" t="s">
        <v>378</v>
      </c>
      <c r="J123" s="1" t="s">
        <v>379</v>
      </c>
      <c r="K123" s="70">
        <v>1.5</v>
      </c>
      <c r="L123" s="70">
        <v>5.5</v>
      </c>
      <c r="M123" s="70" t="s">
        <v>397</v>
      </c>
      <c r="N123" s="64">
        <v>7</v>
      </c>
      <c r="O123" s="64"/>
      <c r="P123" s="64"/>
      <c r="Q123" s="72">
        <v>7</v>
      </c>
      <c r="R123" s="72">
        <v>5.5</v>
      </c>
      <c r="S123" s="72">
        <v>6</v>
      </c>
      <c r="T123" s="39" t="str">
        <f t="shared" si="15"/>
        <v>Đậu</v>
      </c>
      <c r="U123" s="65">
        <f t="shared" si="25"/>
        <v>6.0166666666666666</v>
      </c>
      <c r="V123" s="80" t="s">
        <v>517</v>
      </c>
      <c r="W123" s="80"/>
      <c r="X123" s="103" t="s">
        <v>517</v>
      </c>
      <c r="Y123" s="80"/>
      <c r="Z123" s="130"/>
      <c r="AA123" s="87"/>
      <c r="AB123" s="115"/>
      <c r="AC123" s="2" t="s">
        <v>404</v>
      </c>
    </row>
    <row r="124" spans="1:29" ht="20.25" customHeight="1">
      <c r="A124" s="22">
        <v>105</v>
      </c>
      <c r="B124" s="1">
        <v>7</v>
      </c>
      <c r="C124" s="1" t="s">
        <v>420</v>
      </c>
      <c r="D124" s="2" t="s">
        <v>244</v>
      </c>
      <c r="E124" s="2" t="s">
        <v>245</v>
      </c>
      <c r="F124" s="3" t="s">
        <v>39</v>
      </c>
      <c r="G124" s="2" t="s">
        <v>326</v>
      </c>
      <c r="H124" s="1" t="s">
        <v>366</v>
      </c>
      <c r="I124" s="1" t="s">
        <v>378</v>
      </c>
      <c r="J124" s="1" t="s">
        <v>383</v>
      </c>
      <c r="K124" s="70">
        <v>3</v>
      </c>
      <c r="L124" s="70">
        <v>5</v>
      </c>
      <c r="M124" s="70">
        <v>5</v>
      </c>
      <c r="N124" s="64">
        <v>6.5</v>
      </c>
      <c r="O124" s="64"/>
      <c r="P124" s="64"/>
      <c r="Q124" s="72">
        <v>6.5</v>
      </c>
      <c r="R124" s="72">
        <v>5</v>
      </c>
      <c r="S124" s="72">
        <v>5</v>
      </c>
      <c r="T124" s="39" t="str">
        <f t="shared" si="15"/>
        <v>Đậu</v>
      </c>
      <c r="U124" s="65">
        <f t="shared" si="25"/>
        <v>5.95</v>
      </c>
      <c r="V124" s="80" t="s">
        <v>517</v>
      </c>
      <c r="W124" s="80"/>
      <c r="X124" s="103" t="s">
        <v>517</v>
      </c>
      <c r="Y124" s="80"/>
      <c r="Z124" s="135"/>
      <c r="AA124" s="87"/>
      <c r="AB124" s="88" t="s">
        <v>528</v>
      </c>
      <c r="AC124" s="2" t="s">
        <v>404</v>
      </c>
    </row>
    <row r="125" spans="1:29" ht="20.25" customHeight="1">
      <c r="A125" s="22">
        <v>106</v>
      </c>
      <c r="B125" s="1">
        <v>8</v>
      </c>
      <c r="C125" s="1" t="s">
        <v>420</v>
      </c>
      <c r="D125" s="2" t="s">
        <v>251</v>
      </c>
      <c r="E125" s="2" t="s">
        <v>252</v>
      </c>
      <c r="F125" s="3" t="s">
        <v>253</v>
      </c>
      <c r="G125" s="2" t="s">
        <v>326</v>
      </c>
      <c r="H125" s="1" t="s">
        <v>362</v>
      </c>
      <c r="I125" s="1" t="s">
        <v>378</v>
      </c>
      <c r="J125" s="1" t="s">
        <v>379</v>
      </c>
      <c r="K125" s="70">
        <v>3.5</v>
      </c>
      <c r="L125" s="70">
        <v>6</v>
      </c>
      <c r="M125" s="70" t="s">
        <v>397</v>
      </c>
      <c r="N125" s="64" t="s">
        <v>393</v>
      </c>
      <c r="O125" s="64"/>
      <c r="P125" s="64"/>
      <c r="Q125" s="72">
        <v>3.5</v>
      </c>
      <c r="R125" s="72">
        <v>6</v>
      </c>
      <c r="S125" s="72">
        <v>6</v>
      </c>
      <c r="T125" s="40" t="str">
        <f t="shared" si="15"/>
        <v>Rớt</v>
      </c>
      <c r="U125" s="65"/>
      <c r="V125" s="80"/>
      <c r="W125" s="80"/>
      <c r="X125" s="80"/>
      <c r="Y125" s="80"/>
      <c r="Z125" s="39" t="str">
        <f t="shared" ref="Z125" si="26">IF(AND(V125&gt;=5,X125&gt;=5,Y125&gt;=5),"Đậu","Rớt")</f>
        <v>Rớt</v>
      </c>
      <c r="AA125" s="87"/>
      <c r="AB125" s="115"/>
      <c r="AC125" s="2" t="s">
        <v>404</v>
      </c>
    </row>
    <row r="126" spans="1:29" ht="20.25" customHeight="1">
      <c r="A126" s="22">
        <v>107</v>
      </c>
      <c r="B126" s="1">
        <v>9</v>
      </c>
      <c r="C126" s="1" t="s">
        <v>420</v>
      </c>
      <c r="D126" s="2" t="s">
        <v>250</v>
      </c>
      <c r="E126" s="2" t="s">
        <v>66</v>
      </c>
      <c r="F126" s="3" t="s">
        <v>10</v>
      </c>
      <c r="G126" s="2" t="s">
        <v>326</v>
      </c>
      <c r="H126" s="1" t="s">
        <v>365</v>
      </c>
      <c r="I126" s="1" t="s">
        <v>378</v>
      </c>
      <c r="J126" s="1" t="s">
        <v>383</v>
      </c>
      <c r="K126" s="70">
        <v>4</v>
      </c>
      <c r="L126" s="70">
        <v>5.5</v>
      </c>
      <c r="M126" s="70">
        <v>6</v>
      </c>
      <c r="N126" s="64">
        <v>7</v>
      </c>
      <c r="O126" s="64"/>
      <c r="P126" s="64"/>
      <c r="Q126" s="72">
        <v>7</v>
      </c>
      <c r="R126" s="72">
        <v>5.5</v>
      </c>
      <c r="S126" s="72">
        <v>6</v>
      </c>
      <c r="T126" s="39" t="str">
        <f t="shared" si="15"/>
        <v>Đậu</v>
      </c>
      <c r="U126" s="65">
        <f>(3*H126+2*S126+R126)/6</f>
        <v>6.416666666666667</v>
      </c>
      <c r="V126" s="80" t="s">
        <v>517</v>
      </c>
      <c r="W126" s="80"/>
      <c r="X126" s="103" t="s">
        <v>517</v>
      </c>
      <c r="Y126" s="80"/>
      <c r="Z126" s="135"/>
      <c r="AA126" s="87"/>
      <c r="AB126" s="88" t="s">
        <v>528</v>
      </c>
      <c r="AC126" s="2" t="s">
        <v>404</v>
      </c>
    </row>
    <row r="127" spans="1:29" ht="20.25" customHeight="1">
      <c r="A127" s="22">
        <v>108</v>
      </c>
      <c r="B127" s="1">
        <v>10</v>
      </c>
      <c r="C127" s="1" t="s">
        <v>420</v>
      </c>
      <c r="D127" s="2" t="s">
        <v>240</v>
      </c>
      <c r="E127" s="2" t="s">
        <v>230</v>
      </c>
      <c r="F127" s="3" t="s">
        <v>55</v>
      </c>
      <c r="G127" s="2" t="s">
        <v>326</v>
      </c>
      <c r="H127" s="1" t="s">
        <v>359</v>
      </c>
      <c r="I127" s="1" t="s">
        <v>378</v>
      </c>
      <c r="J127" s="1" t="s">
        <v>383</v>
      </c>
      <c r="K127" s="70">
        <v>3.5</v>
      </c>
      <c r="L127" s="70">
        <v>5</v>
      </c>
      <c r="M127" s="70" t="s">
        <v>397</v>
      </c>
      <c r="N127" s="64">
        <v>8</v>
      </c>
      <c r="O127" s="64"/>
      <c r="P127" s="64"/>
      <c r="Q127" s="72">
        <v>8</v>
      </c>
      <c r="R127" s="72">
        <v>5</v>
      </c>
      <c r="S127" s="72">
        <v>6</v>
      </c>
      <c r="T127" s="39" t="str">
        <f t="shared" si="15"/>
        <v>Đậu</v>
      </c>
      <c r="U127" s="65">
        <f>(3*H127+2*S127+R127)/6</f>
        <v>6.3833333333333329</v>
      </c>
      <c r="V127" s="80" t="s">
        <v>517</v>
      </c>
      <c r="W127" s="80"/>
      <c r="X127" s="103" t="s">
        <v>517</v>
      </c>
      <c r="Y127" s="80"/>
      <c r="Z127" s="135"/>
      <c r="AA127" s="87"/>
      <c r="AB127" s="88" t="s">
        <v>529</v>
      </c>
      <c r="AC127" s="2" t="s">
        <v>404</v>
      </c>
    </row>
    <row r="128" spans="1:29" ht="20.25" customHeight="1">
      <c r="A128" s="22">
        <v>109</v>
      </c>
      <c r="B128" s="1">
        <v>11</v>
      </c>
      <c r="C128" s="1" t="s">
        <v>420</v>
      </c>
      <c r="D128" s="2" t="s">
        <v>239</v>
      </c>
      <c r="E128" s="2" t="s">
        <v>48</v>
      </c>
      <c r="F128" s="3" t="s">
        <v>132</v>
      </c>
      <c r="G128" s="2" t="s">
        <v>326</v>
      </c>
      <c r="H128" s="1" t="s">
        <v>356</v>
      </c>
      <c r="I128" s="1" t="s">
        <v>378</v>
      </c>
      <c r="J128" s="1" t="s">
        <v>379</v>
      </c>
      <c r="K128" s="70">
        <v>4</v>
      </c>
      <c r="L128" s="70">
        <v>3.5</v>
      </c>
      <c r="M128" s="70" t="s">
        <v>394</v>
      </c>
      <c r="N128" s="64">
        <v>5</v>
      </c>
      <c r="O128" s="64">
        <v>5</v>
      </c>
      <c r="P128" s="64"/>
      <c r="Q128" s="72">
        <v>5</v>
      </c>
      <c r="R128" s="72">
        <v>5</v>
      </c>
      <c r="S128" s="72">
        <v>5</v>
      </c>
      <c r="T128" s="39" t="str">
        <f t="shared" si="15"/>
        <v>Đậu</v>
      </c>
      <c r="U128" s="65">
        <f>(3*H128+2*S128+R128)/6</f>
        <v>5.75</v>
      </c>
      <c r="V128" s="80" t="s">
        <v>515</v>
      </c>
      <c r="W128" s="80"/>
      <c r="X128" s="80"/>
      <c r="Y128" s="104" t="s">
        <v>515</v>
      </c>
      <c r="Z128" s="130"/>
      <c r="AA128" s="87"/>
      <c r="AB128" s="115"/>
      <c r="AC128" s="2" t="s">
        <v>404</v>
      </c>
    </row>
    <row r="129" spans="1:29" ht="20.25" customHeight="1">
      <c r="A129" s="97" t="s">
        <v>506</v>
      </c>
      <c r="B129" s="98"/>
      <c r="C129" s="98"/>
      <c r="D129" s="98"/>
      <c r="E129" s="98"/>
      <c r="F129" s="98"/>
      <c r="G129" s="99"/>
      <c r="H129" s="100" t="s">
        <v>479</v>
      </c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2"/>
      <c r="W129" s="102"/>
      <c r="X129" s="80"/>
      <c r="Y129" s="102"/>
      <c r="Z129" s="86"/>
      <c r="AA129" s="86"/>
      <c r="AB129" s="86"/>
      <c r="AC129" s="2"/>
    </row>
    <row r="130" spans="1:29" ht="20.25" customHeight="1">
      <c r="A130" s="22">
        <v>110</v>
      </c>
      <c r="B130" s="1">
        <v>1</v>
      </c>
      <c r="C130" s="1" t="s">
        <v>419</v>
      </c>
      <c r="D130" s="3" t="s">
        <v>74</v>
      </c>
      <c r="E130" s="3" t="s">
        <v>64</v>
      </c>
      <c r="F130" s="3" t="s">
        <v>75</v>
      </c>
      <c r="G130" s="2" t="s">
        <v>318</v>
      </c>
      <c r="H130" s="1" t="s">
        <v>356</v>
      </c>
      <c r="I130" s="1">
        <v>115</v>
      </c>
      <c r="J130" s="1" t="s">
        <v>383</v>
      </c>
      <c r="K130" s="70">
        <v>7.5</v>
      </c>
      <c r="L130" s="70">
        <v>6.5</v>
      </c>
      <c r="M130" s="70">
        <v>0</v>
      </c>
      <c r="N130" s="64"/>
      <c r="O130" s="64"/>
      <c r="P130" s="64">
        <v>5</v>
      </c>
      <c r="Q130" s="72">
        <v>7.5</v>
      </c>
      <c r="R130" s="72">
        <v>6.5</v>
      </c>
      <c r="S130" s="72">
        <v>5</v>
      </c>
      <c r="T130" s="39" t="str">
        <f t="shared" si="15"/>
        <v>Đậu</v>
      </c>
      <c r="U130" s="65">
        <f>(3*H130+2*S130+R130)/6</f>
        <v>6</v>
      </c>
      <c r="V130" s="80" t="s">
        <v>517</v>
      </c>
      <c r="W130" s="80"/>
      <c r="X130" s="103" t="s">
        <v>517</v>
      </c>
      <c r="Y130" s="80"/>
      <c r="Z130" s="135"/>
      <c r="AA130" s="87"/>
      <c r="AB130" s="88" t="s">
        <v>527</v>
      </c>
      <c r="AC130" s="2" t="s">
        <v>406</v>
      </c>
    </row>
    <row r="131" spans="1:29" ht="20.25" customHeight="1">
      <c r="A131" s="22">
        <v>111</v>
      </c>
      <c r="B131" s="1">
        <v>2</v>
      </c>
      <c r="C131" s="1" t="s">
        <v>419</v>
      </c>
      <c r="D131" s="3" t="s">
        <v>71</v>
      </c>
      <c r="E131" s="3" t="s">
        <v>72</v>
      </c>
      <c r="F131" s="3" t="s">
        <v>7</v>
      </c>
      <c r="G131" s="2" t="s">
        <v>318</v>
      </c>
      <c r="H131" s="1" t="s">
        <v>370</v>
      </c>
      <c r="I131" s="1">
        <v>115</v>
      </c>
      <c r="J131" s="1" t="s">
        <v>383</v>
      </c>
      <c r="K131" s="70">
        <v>3.5</v>
      </c>
      <c r="L131" s="70">
        <v>7</v>
      </c>
      <c r="M131" s="70" t="s">
        <v>397</v>
      </c>
      <c r="N131" s="64" t="s">
        <v>393</v>
      </c>
      <c r="O131" s="64"/>
      <c r="P131" s="64"/>
      <c r="Q131" s="72">
        <v>3.5</v>
      </c>
      <c r="R131" s="72">
        <v>7</v>
      </c>
      <c r="S131" s="72">
        <v>6</v>
      </c>
      <c r="T131" s="40" t="str">
        <f t="shared" si="15"/>
        <v>Rớt</v>
      </c>
      <c r="U131" s="65"/>
      <c r="V131" s="80"/>
      <c r="W131" s="80"/>
      <c r="X131" s="80"/>
      <c r="Y131" s="80"/>
      <c r="Z131" s="39" t="str">
        <f t="shared" ref="Z131" si="27">IF(AND(V131&gt;=5,X131&gt;=5,Y131&gt;=5),"Đậu","Rớt")</f>
        <v>Rớt</v>
      </c>
      <c r="AA131" s="87"/>
      <c r="AB131" s="115"/>
      <c r="AC131" s="2" t="s">
        <v>406</v>
      </c>
    </row>
    <row r="132" spans="1:29" ht="20.25" customHeight="1">
      <c r="A132" s="22">
        <v>112</v>
      </c>
      <c r="B132" s="1">
        <v>3</v>
      </c>
      <c r="C132" s="1" t="s">
        <v>421</v>
      </c>
      <c r="D132" s="2" t="s">
        <v>61</v>
      </c>
      <c r="E132" s="2" t="s">
        <v>62</v>
      </c>
      <c r="F132" s="3" t="s">
        <v>63</v>
      </c>
      <c r="G132" s="2" t="s">
        <v>317</v>
      </c>
      <c r="H132" s="1" t="s">
        <v>361</v>
      </c>
      <c r="I132" s="1">
        <v>115</v>
      </c>
      <c r="J132" s="1" t="s">
        <v>379</v>
      </c>
      <c r="K132" s="70">
        <v>6</v>
      </c>
      <c r="L132" s="70">
        <v>2.5</v>
      </c>
      <c r="M132" s="70" t="s">
        <v>394</v>
      </c>
      <c r="N132" s="64"/>
      <c r="O132" s="64">
        <v>8</v>
      </c>
      <c r="P132" s="64"/>
      <c r="Q132" s="72">
        <v>6</v>
      </c>
      <c r="R132" s="72">
        <v>8</v>
      </c>
      <c r="S132" s="72">
        <v>5</v>
      </c>
      <c r="T132" s="39" t="str">
        <f t="shared" si="15"/>
        <v>Đậu</v>
      </c>
      <c r="U132" s="65">
        <f>(3*H132+2*S132+R132)/6</f>
        <v>6.1499999999999995</v>
      </c>
      <c r="V132" s="80" t="s">
        <v>517</v>
      </c>
      <c r="W132" s="80"/>
      <c r="X132" s="103" t="s">
        <v>517</v>
      </c>
      <c r="Y132" s="80"/>
      <c r="Z132" s="130"/>
      <c r="AA132" s="87"/>
      <c r="AB132" s="115"/>
      <c r="AC132" s="2" t="s">
        <v>406</v>
      </c>
    </row>
    <row r="133" spans="1:29" ht="20.25" customHeight="1">
      <c r="A133" s="22">
        <v>113</v>
      </c>
      <c r="B133" s="1">
        <v>4</v>
      </c>
      <c r="C133" s="1" t="s">
        <v>420</v>
      </c>
      <c r="D133" s="2" t="s">
        <v>278</v>
      </c>
      <c r="E133" s="2" t="s">
        <v>279</v>
      </c>
      <c r="F133" s="3" t="s">
        <v>67</v>
      </c>
      <c r="G133" s="2" t="s">
        <v>334</v>
      </c>
      <c r="H133" s="1" t="s">
        <v>363</v>
      </c>
      <c r="I133" s="1" t="s">
        <v>386</v>
      </c>
      <c r="J133" s="1" t="s">
        <v>379</v>
      </c>
      <c r="K133" s="70">
        <v>5.5</v>
      </c>
      <c r="L133" s="70">
        <v>3</v>
      </c>
      <c r="M133" s="70" t="s">
        <v>394</v>
      </c>
      <c r="N133" s="64"/>
      <c r="O133" s="64">
        <v>6</v>
      </c>
      <c r="P133" s="64"/>
      <c r="Q133" s="72">
        <v>5.5</v>
      </c>
      <c r="R133" s="72">
        <v>6</v>
      </c>
      <c r="S133" s="72">
        <v>5</v>
      </c>
      <c r="T133" s="39" t="str">
        <f t="shared" si="15"/>
        <v>Đậu</v>
      </c>
      <c r="U133" s="65">
        <f>(3*H133+2*S133+R133)/6</f>
        <v>5.7666666666666666</v>
      </c>
      <c r="V133" s="80" t="s">
        <v>515</v>
      </c>
      <c r="W133" s="80"/>
      <c r="X133" s="87"/>
      <c r="Y133" s="104" t="s">
        <v>515</v>
      </c>
      <c r="Z133" s="130"/>
      <c r="AA133" s="87"/>
      <c r="AB133" s="115"/>
      <c r="AC133" s="2" t="s">
        <v>406</v>
      </c>
    </row>
    <row r="134" spans="1:29" ht="20.25" customHeight="1">
      <c r="A134" s="22">
        <v>114</v>
      </c>
      <c r="B134" s="1">
        <v>5</v>
      </c>
      <c r="C134" s="1" t="s">
        <v>420</v>
      </c>
      <c r="D134" s="2" t="s">
        <v>273</v>
      </c>
      <c r="E134" s="2" t="s">
        <v>274</v>
      </c>
      <c r="F134" s="3" t="s">
        <v>49</v>
      </c>
      <c r="G134" s="2" t="s">
        <v>334</v>
      </c>
      <c r="H134" s="1" t="s">
        <v>368</v>
      </c>
      <c r="I134" s="1" t="s">
        <v>386</v>
      </c>
      <c r="J134" s="1" t="s">
        <v>383</v>
      </c>
      <c r="K134" s="70">
        <v>4</v>
      </c>
      <c r="L134" s="70">
        <v>8</v>
      </c>
      <c r="M134" s="70">
        <v>5</v>
      </c>
      <c r="N134" s="64">
        <v>6.5</v>
      </c>
      <c r="O134" s="64"/>
      <c r="P134" s="64"/>
      <c r="Q134" s="72">
        <v>6.5</v>
      </c>
      <c r="R134" s="72">
        <v>8</v>
      </c>
      <c r="S134" s="72">
        <v>5</v>
      </c>
      <c r="T134" s="39" t="str">
        <f t="shared" si="15"/>
        <v>Đậu</v>
      </c>
      <c r="U134" s="65">
        <f>(3*H134+2*S134+R134)/6</f>
        <v>6.3500000000000005</v>
      </c>
      <c r="V134" s="80" t="s">
        <v>517</v>
      </c>
      <c r="W134" s="80"/>
      <c r="X134" s="103" t="s">
        <v>517</v>
      </c>
      <c r="Y134" s="80"/>
      <c r="Z134" s="135"/>
      <c r="AA134" s="87"/>
      <c r="AB134" s="88" t="s">
        <v>528</v>
      </c>
      <c r="AC134" s="2" t="s">
        <v>406</v>
      </c>
    </row>
    <row r="135" spans="1:29" ht="20.25" customHeight="1">
      <c r="A135" s="97" t="s">
        <v>507</v>
      </c>
      <c r="B135" s="98"/>
      <c r="C135" s="98"/>
      <c r="D135" s="98"/>
      <c r="E135" s="98"/>
      <c r="F135" s="98"/>
      <c r="G135" s="99"/>
      <c r="H135" s="100" t="s">
        <v>479</v>
      </c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2"/>
      <c r="W135" s="102"/>
      <c r="X135" s="80"/>
      <c r="Y135" s="102"/>
      <c r="Z135" s="86"/>
      <c r="AA135" s="86"/>
      <c r="AB135" s="86"/>
      <c r="AC135" s="2"/>
    </row>
    <row r="136" spans="1:29" ht="20.25" customHeight="1">
      <c r="A136" s="27">
        <v>115</v>
      </c>
      <c r="B136" s="1">
        <v>1</v>
      </c>
      <c r="C136" s="1" t="s">
        <v>421</v>
      </c>
      <c r="D136" s="2" t="s">
        <v>121</v>
      </c>
      <c r="E136" s="2" t="s">
        <v>122</v>
      </c>
      <c r="F136" s="3" t="s">
        <v>123</v>
      </c>
      <c r="G136" s="2" t="s">
        <v>328</v>
      </c>
      <c r="H136" s="1" t="s">
        <v>361</v>
      </c>
      <c r="I136" s="1">
        <v>121</v>
      </c>
      <c r="J136" s="1" t="s">
        <v>383</v>
      </c>
      <c r="K136" s="70">
        <v>9.5</v>
      </c>
      <c r="L136" s="70">
        <v>4</v>
      </c>
      <c r="M136" s="70">
        <v>6</v>
      </c>
      <c r="N136" s="64"/>
      <c r="O136" s="64">
        <v>7.5</v>
      </c>
      <c r="P136" s="64"/>
      <c r="Q136" s="72">
        <v>9.5</v>
      </c>
      <c r="R136" s="72">
        <v>7.5</v>
      </c>
      <c r="S136" s="72">
        <v>6</v>
      </c>
      <c r="T136" s="39" t="str">
        <f t="shared" si="15"/>
        <v>Đậu</v>
      </c>
      <c r="U136" s="65">
        <f>(3*H136+2*S136+R136)/6</f>
        <v>6.3999999999999995</v>
      </c>
      <c r="V136" s="80" t="s">
        <v>517</v>
      </c>
      <c r="W136" s="80"/>
      <c r="X136" s="103" t="s">
        <v>517</v>
      </c>
      <c r="Y136" s="80"/>
      <c r="Z136" s="135"/>
      <c r="AA136" s="87"/>
      <c r="AB136" s="88" t="s">
        <v>530</v>
      </c>
      <c r="AC136" s="2" t="s">
        <v>353</v>
      </c>
    </row>
    <row r="137" spans="1:29" ht="20.25" customHeight="1">
      <c r="A137" s="22">
        <f t="shared" ref="A137:A142" si="28">A136+1</f>
        <v>116</v>
      </c>
      <c r="B137" s="16">
        <v>2</v>
      </c>
      <c r="C137" s="16" t="s">
        <v>421</v>
      </c>
      <c r="D137" s="17" t="s">
        <v>457</v>
      </c>
      <c r="E137" s="17" t="s">
        <v>458</v>
      </c>
      <c r="F137" s="18" t="s">
        <v>124</v>
      </c>
      <c r="G137" s="17" t="s">
        <v>328</v>
      </c>
      <c r="H137" s="16">
        <v>6.9</v>
      </c>
      <c r="I137" s="16">
        <v>121</v>
      </c>
      <c r="J137" s="16" t="s">
        <v>379</v>
      </c>
      <c r="K137" s="70">
        <v>2</v>
      </c>
      <c r="L137" s="70">
        <v>4.5</v>
      </c>
      <c r="M137" s="70">
        <v>6.5</v>
      </c>
      <c r="N137" s="64" t="s">
        <v>393</v>
      </c>
      <c r="O137" s="64">
        <v>7.5</v>
      </c>
      <c r="P137" s="64"/>
      <c r="Q137" s="72">
        <v>2</v>
      </c>
      <c r="R137" s="72">
        <v>7.5</v>
      </c>
      <c r="S137" s="72">
        <v>6.5</v>
      </c>
      <c r="T137" s="40" t="str">
        <f t="shared" si="15"/>
        <v>Rớt</v>
      </c>
      <c r="U137" s="65"/>
      <c r="V137" s="80"/>
      <c r="W137" s="80"/>
      <c r="X137" s="87"/>
      <c r="Y137" s="80"/>
      <c r="Z137" s="39" t="str">
        <f t="shared" ref="Z137" si="29">IF(AND(V137&gt;=5,X137&gt;=5,Y137&gt;=5),"Đậu","Rớt")</f>
        <v>Rớt</v>
      </c>
      <c r="AA137" s="87"/>
      <c r="AB137" s="116"/>
      <c r="AC137" s="17" t="s">
        <v>353</v>
      </c>
    </row>
    <row r="138" spans="1:29" ht="20.25" customHeight="1">
      <c r="A138" s="27">
        <f t="shared" si="28"/>
        <v>117</v>
      </c>
      <c r="B138" s="1">
        <v>3</v>
      </c>
      <c r="C138" s="1" t="s">
        <v>421</v>
      </c>
      <c r="D138" s="2" t="s">
        <v>117</v>
      </c>
      <c r="E138" s="2" t="s">
        <v>118</v>
      </c>
      <c r="F138" s="3" t="s">
        <v>0</v>
      </c>
      <c r="G138" s="2" t="s">
        <v>328</v>
      </c>
      <c r="H138" s="1" t="s">
        <v>370</v>
      </c>
      <c r="I138" s="1">
        <v>121</v>
      </c>
      <c r="J138" s="1" t="s">
        <v>379</v>
      </c>
      <c r="K138" s="70">
        <v>9.5</v>
      </c>
      <c r="L138" s="70">
        <v>4</v>
      </c>
      <c r="M138" s="70" t="s">
        <v>425</v>
      </c>
      <c r="N138" s="64"/>
      <c r="O138" s="64">
        <v>5.5</v>
      </c>
      <c r="P138" s="64"/>
      <c r="Q138" s="72">
        <v>9.5</v>
      </c>
      <c r="R138" s="72">
        <v>5.5</v>
      </c>
      <c r="S138" s="72">
        <v>8.5</v>
      </c>
      <c r="T138" s="39" t="str">
        <f t="shared" si="15"/>
        <v>Đậu</v>
      </c>
      <c r="U138" s="65">
        <f>(3*H138+2*S138+R138)/6</f>
        <v>7.1499999999999995</v>
      </c>
      <c r="V138" s="80" t="s">
        <v>516</v>
      </c>
      <c r="W138" s="67" t="s">
        <v>516</v>
      </c>
      <c r="X138" s="80"/>
      <c r="Y138" s="80"/>
      <c r="Z138" s="130"/>
      <c r="AA138" s="87"/>
      <c r="AB138" s="115"/>
      <c r="AC138" s="2" t="s">
        <v>353</v>
      </c>
    </row>
    <row r="139" spans="1:29" ht="20.25" customHeight="1">
      <c r="A139" s="27">
        <f t="shared" si="28"/>
        <v>118</v>
      </c>
      <c r="B139" s="1">
        <v>4</v>
      </c>
      <c r="C139" s="1" t="s">
        <v>420</v>
      </c>
      <c r="D139" s="2" t="s">
        <v>248</v>
      </c>
      <c r="E139" s="2" t="s">
        <v>249</v>
      </c>
      <c r="F139" s="3" t="s">
        <v>82</v>
      </c>
      <c r="G139" s="2" t="s">
        <v>339</v>
      </c>
      <c r="H139" s="1" t="s">
        <v>363</v>
      </c>
      <c r="I139" s="1" t="s">
        <v>388</v>
      </c>
      <c r="J139" s="1" t="s">
        <v>379</v>
      </c>
      <c r="K139" s="70">
        <v>6.5</v>
      </c>
      <c r="L139" s="70">
        <v>4</v>
      </c>
      <c r="M139" s="70" t="s">
        <v>394</v>
      </c>
      <c r="N139" s="64"/>
      <c r="O139" s="64">
        <v>6</v>
      </c>
      <c r="P139" s="64"/>
      <c r="Q139" s="72">
        <v>6.5</v>
      </c>
      <c r="R139" s="72">
        <v>6</v>
      </c>
      <c r="S139" s="72">
        <v>5</v>
      </c>
      <c r="T139" s="39" t="str">
        <f t="shared" ref="T139:T167" si="30">IF(AND(Q139&gt;=5,R139&gt;=5,S139&gt;=5),"Đậu","Rớt")</f>
        <v>Đậu</v>
      </c>
      <c r="U139" s="65">
        <f>(3*H139+2*S139+R139)/6</f>
        <v>5.7666666666666666</v>
      </c>
      <c r="V139" s="80" t="s">
        <v>515</v>
      </c>
      <c r="W139" s="80"/>
      <c r="X139" s="80"/>
      <c r="Y139" s="104" t="s">
        <v>515</v>
      </c>
      <c r="Z139" s="130"/>
      <c r="AA139" s="87"/>
      <c r="AB139" s="115"/>
      <c r="AC139" s="2" t="s">
        <v>353</v>
      </c>
    </row>
    <row r="140" spans="1:29" ht="20.25" customHeight="1">
      <c r="A140" s="27">
        <f t="shared" si="28"/>
        <v>119</v>
      </c>
      <c r="B140" s="1">
        <v>5</v>
      </c>
      <c r="C140" s="1" t="s">
        <v>420</v>
      </c>
      <c r="D140" s="2" t="s">
        <v>254</v>
      </c>
      <c r="E140" s="2" t="s">
        <v>255</v>
      </c>
      <c r="F140" s="3" t="s">
        <v>116</v>
      </c>
      <c r="G140" s="2" t="s">
        <v>339</v>
      </c>
      <c r="H140" s="1" t="s">
        <v>376</v>
      </c>
      <c r="I140" s="1" t="s">
        <v>388</v>
      </c>
      <c r="J140" s="1" t="s">
        <v>383</v>
      </c>
      <c r="K140" s="70">
        <v>4</v>
      </c>
      <c r="L140" s="70">
        <v>3.5</v>
      </c>
      <c r="M140" s="70">
        <v>5.5</v>
      </c>
      <c r="N140" s="64" t="s">
        <v>393</v>
      </c>
      <c r="O140" s="64" t="s">
        <v>393</v>
      </c>
      <c r="P140" s="64"/>
      <c r="Q140" s="72">
        <v>4</v>
      </c>
      <c r="R140" s="72">
        <v>3.5</v>
      </c>
      <c r="S140" s="72">
        <v>5.5</v>
      </c>
      <c r="T140" s="40" t="str">
        <f t="shared" si="30"/>
        <v>Rớt</v>
      </c>
      <c r="U140" s="65"/>
      <c r="V140" s="80"/>
      <c r="W140" s="80"/>
      <c r="X140" s="80"/>
      <c r="Y140" s="80"/>
      <c r="Z140" s="39" t="str">
        <f t="shared" ref="Z140" si="31">IF(AND(V140&gt;=5,X140&gt;=5,Y140&gt;=5),"Đậu","Rớt")</f>
        <v>Rớt</v>
      </c>
      <c r="AA140" s="87"/>
      <c r="AB140" s="115"/>
      <c r="AC140" s="2" t="s">
        <v>353</v>
      </c>
    </row>
    <row r="141" spans="1:29" ht="20.25" customHeight="1">
      <c r="A141" s="22">
        <f t="shared" si="28"/>
        <v>120</v>
      </c>
      <c r="B141" s="16">
        <v>6</v>
      </c>
      <c r="C141" s="16" t="s">
        <v>420</v>
      </c>
      <c r="D141" s="17" t="s">
        <v>468</v>
      </c>
      <c r="E141" s="17" t="s">
        <v>469</v>
      </c>
      <c r="F141" s="18" t="s">
        <v>470</v>
      </c>
      <c r="G141" s="17" t="s">
        <v>339</v>
      </c>
      <c r="H141" s="16">
        <v>6.9</v>
      </c>
      <c r="I141" s="16">
        <v>119</v>
      </c>
      <c r="J141" s="16" t="s">
        <v>416</v>
      </c>
      <c r="K141" s="70" t="s">
        <v>451</v>
      </c>
      <c r="L141" s="70" t="s">
        <v>451</v>
      </c>
      <c r="M141" s="70" t="s">
        <v>451</v>
      </c>
      <c r="N141" s="64">
        <v>7.5</v>
      </c>
      <c r="O141" s="64">
        <v>6.5</v>
      </c>
      <c r="P141" s="64">
        <v>7</v>
      </c>
      <c r="Q141" s="72">
        <v>7.5</v>
      </c>
      <c r="R141" s="72">
        <v>6.5</v>
      </c>
      <c r="S141" s="72">
        <v>7</v>
      </c>
      <c r="T141" s="39" t="str">
        <f t="shared" si="30"/>
        <v>Đậu</v>
      </c>
      <c r="U141" s="65">
        <f>(3*H141+2*S141+R141)/6</f>
        <v>6.8666666666666671</v>
      </c>
      <c r="V141" s="80" t="s">
        <v>517</v>
      </c>
      <c r="W141" s="80"/>
      <c r="X141" s="103" t="s">
        <v>517</v>
      </c>
      <c r="Y141" s="80"/>
      <c r="Z141" s="133"/>
      <c r="AA141" s="87"/>
      <c r="AB141" s="116"/>
      <c r="AC141" s="17" t="s">
        <v>353</v>
      </c>
    </row>
    <row r="142" spans="1:29" ht="20.25" customHeight="1">
      <c r="A142" s="27">
        <f t="shared" si="28"/>
        <v>121</v>
      </c>
      <c r="B142" s="1">
        <v>7</v>
      </c>
      <c r="C142" s="1" t="s">
        <v>420</v>
      </c>
      <c r="D142" s="2" t="s">
        <v>246</v>
      </c>
      <c r="E142" s="2" t="s">
        <v>247</v>
      </c>
      <c r="F142" s="3" t="s">
        <v>10</v>
      </c>
      <c r="G142" s="2" t="s">
        <v>339</v>
      </c>
      <c r="H142" s="1" t="s">
        <v>368</v>
      </c>
      <c r="I142" s="1" t="s">
        <v>388</v>
      </c>
      <c r="J142" s="1" t="s">
        <v>383</v>
      </c>
      <c r="K142" s="70">
        <v>1</v>
      </c>
      <c r="L142" s="70">
        <v>3.5</v>
      </c>
      <c r="M142" s="70">
        <v>7.5</v>
      </c>
      <c r="N142" s="64">
        <v>0</v>
      </c>
      <c r="O142" s="64">
        <v>4</v>
      </c>
      <c r="P142" s="64"/>
      <c r="Q142" s="72">
        <v>1</v>
      </c>
      <c r="R142" s="72">
        <v>4</v>
      </c>
      <c r="S142" s="72">
        <v>7.5</v>
      </c>
      <c r="T142" s="40" t="str">
        <f t="shared" si="30"/>
        <v>Rớt</v>
      </c>
      <c r="U142" s="65"/>
      <c r="V142" s="80"/>
      <c r="W142" s="80"/>
      <c r="X142" s="80"/>
      <c r="Y142" s="80"/>
      <c r="Z142" s="39" t="str">
        <f t="shared" ref="Z142" si="32">IF(AND(V142&gt;=5,X142&gt;=5,Y142&gt;=5),"Đậu","Rớt")</f>
        <v>Rớt</v>
      </c>
      <c r="AA142" s="87"/>
      <c r="AB142" s="115"/>
      <c r="AC142" s="2" t="s">
        <v>353</v>
      </c>
    </row>
    <row r="143" spans="1:29" ht="20.25" customHeight="1">
      <c r="A143" s="97" t="s">
        <v>508</v>
      </c>
      <c r="B143" s="98"/>
      <c r="C143" s="98"/>
      <c r="D143" s="98"/>
      <c r="E143" s="98"/>
      <c r="F143" s="98"/>
      <c r="G143" s="99"/>
      <c r="H143" s="100" t="s">
        <v>479</v>
      </c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2"/>
      <c r="W143" s="80"/>
      <c r="X143" s="102"/>
      <c r="Y143" s="102"/>
      <c r="Z143" s="86"/>
      <c r="AA143" s="86"/>
      <c r="AB143" s="86"/>
      <c r="AC143" s="2"/>
    </row>
    <row r="144" spans="1:29" ht="20.25" customHeight="1">
      <c r="A144" s="27">
        <v>122</v>
      </c>
      <c r="B144" s="1">
        <v>1</v>
      </c>
      <c r="C144" s="1" t="s">
        <v>420</v>
      </c>
      <c r="D144" s="2" t="s">
        <v>305</v>
      </c>
      <c r="E144" s="2" t="s">
        <v>306</v>
      </c>
      <c r="F144" s="3" t="s">
        <v>123</v>
      </c>
      <c r="G144" s="2" t="s">
        <v>340</v>
      </c>
      <c r="H144" s="1" t="s">
        <v>371</v>
      </c>
      <c r="I144" s="1">
        <v>123</v>
      </c>
      <c r="J144" s="1" t="s">
        <v>379</v>
      </c>
      <c r="K144" s="70">
        <v>8.5</v>
      </c>
      <c r="L144" s="70">
        <v>5</v>
      </c>
      <c r="M144" s="70">
        <v>2.5</v>
      </c>
      <c r="N144" s="64"/>
      <c r="O144" s="64"/>
      <c r="P144" s="64">
        <v>7.5</v>
      </c>
      <c r="Q144" s="72">
        <v>8.5</v>
      </c>
      <c r="R144" s="72">
        <v>5</v>
      </c>
      <c r="S144" s="72">
        <v>7.5</v>
      </c>
      <c r="T144" s="39" t="str">
        <f t="shared" si="30"/>
        <v>Đậu</v>
      </c>
      <c r="U144" s="65">
        <f>(3*H144+2*S144+R144)/6</f>
        <v>6.333333333333333</v>
      </c>
      <c r="V144" s="80" t="s">
        <v>517</v>
      </c>
      <c r="W144" s="80"/>
      <c r="X144" s="103" t="s">
        <v>517</v>
      </c>
      <c r="Y144" s="80"/>
      <c r="Z144" s="130"/>
      <c r="AA144" s="87"/>
      <c r="AB144" s="115"/>
      <c r="AC144" s="2" t="s">
        <v>412</v>
      </c>
    </row>
    <row r="145" spans="1:29" ht="20.25" customHeight="1">
      <c r="A145" s="22">
        <f t="shared" ref="A145:A146" si="33">A144+1</f>
        <v>123</v>
      </c>
      <c r="B145" s="16">
        <v>2</v>
      </c>
      <c r="C145" s="16" t="s">
        <v>420</v>
      </c>
      <c r="D145" s="17" t="s">
        <v>443</v>
      </c>
      <c r="E145" s="17" t="s">
        <v>444</v>
      </c>
      <c r="F145" s="18" t="s">
        <v>124</v>
      </c>
      <c r="G145" s="17" t="s">
        <v>340</v>
      </c>
      <c r="H145" s="16">
        <v>6.1</v>
      </c>
      <c r="I145" s="16">
        <v>123</v>
      </c>
      <c r="J145" s="16" t="s">
        <v>416</v>
      </c>
      <c r="K145" s="70" t="s">
        <v>451</v>
      </c>
      <c r="L145" s="70" t="s">
        <v>451</v>
      </c>
      <c r="M145" s="70" t="s">
        <v>451</v>
      </c>
      <c r="N145" s="64" t="s">
        <v>519</v>
      </c>
      <c r="O145" s="64">
        <v>7.5</v>
      </c>
      <c r="P145" s="64">
        <v>5.5</v>
      </c>
      <c r="Q145" s="72">
        <v>5.5</v>
      </c>
      <c r="R145" s="72">
        <v>7.5</v>
      </c>
      <c r="S145" s="72">
        <v>5.5</v>
      </c>
      <c r="T145" s="39" t="str">
        <f t="shared" si="30"/>
        <v>Đậu</v>
      </c>
      <c r="U145" s="65">
        <f>(3*H145+2*S145+R145)/6</f>
        <v>6.1333333333333329</v>
      </c>
      <c r="V145" s="80" t="s">
        <v>517</v>
      </c>
      <c r="W145" s="80"/>
      <c r="X145" s="103" t="s">
        <v>517</v>
      </c>
      <c r="Y145" s="80"/>
      <c r="Z145" s="133"/>
      <c r="AA145" s="87"/>
      <c r="AB145" s="116"/>
      <c r="AC145" s="17" t="s">
        <v>412</v>
      </c>
    </row>
    <row r="146" spans="1:29" ht="20.25" customHeight="1">
      <c r="A146" s="22">
        <f t="shared" si="33"/>
        <v>124</v>
      </c>
      <c r="B146" s="35">
        <v>3</v>
      </c>
      <c r="C146" s="16" t="s">
        <v>420</v>
      </c>
      <c r="D146" s="17" t="s">
        <v>475</v>
      </c>
      <c r="E146" s="17" t="s">
        <v>40</v>
      </c>
      <c r="F146" s="18" t="s">
        <v>476</v>
      </c>
      <c r="G146" s="17" t="s">
        <v>340</v>
      </c>
      <c r="H146" s="16">
        <v>6.8</v>
      </c>
      <c r="I146" s="16">
        <v>123</v>
      </c>
      <c r="J146" s="16" t="s">
        <v>416</v>
      </c>
      <c r="K146" s="70" t="s">
        <v>451</v>
      </c>
      <c r="L146" s="70" t="s">
        <v>451</v>
      </c>
      <c r="M146" s="70" t="s">
        <v>451</v>
      </c>
      <c r="N146" s="64">
        <v>6</v>
      </c>
      <c r="O146" s="64">
        <v>7</v>
      </c>
      <c r="P146" s="64" t="s">
        <v>520</v>
      </c>
      <c r="Q146" s="72">
        <v>6</v>
      </c>
      <c r="R146" s="72">
        <v>7</v>
      </c>
      <c r="S146" s="72">
        <v>7.5</v>
      </c>
      <c r="T146" s="39" t="str">
        <f t="shared" si="30"/>
        <v>Đậu</v>
      </c>
      <c r="U146" s="65">
        <f>(3*H146+2*S146+R146)/6</f>
        <v>7.0666666666666664</v>
      </c>
      <c r="V146" s="80" t="s">
        <v>516</v>
      </c>
      <c r="W146" s="67" t="s">
        <v>516</v>
      </c>
      <c r="X146" s="80"/>
      <c r="Y146" s="80"/>
      <c r="Z146" s="133"/>
      <c r="AA146" s="87"/>
      <c r="AB146" s="116"/>
      <c r="AC146" s="17" t="s">
        <v>412</v>
      </c>
    </row>
    <row r="147" spans="1:29" ht="20.25" customHeight="1">
      <c r="A147" s="97" t="s">
        <v>509</v>
      </c>
      <c r="B147" s="98"/>
      <c r="C147" s="98"/>
      <c r="D147" s="98"/>
      <c r="E147" s="98"/>
      <c r="F147" s="98"/>
      <c r="G147" s="99"/>
      <c r="H147" s="100" t="s">
        <v>479</v>
      </c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2"/>
      <c r="W147" s="80"/>
      <c r="X147" s="102"/>
      <c r="Y147" s="102"/>
      <c r="Z147" s="86"/>
      <c r="AA147" s="86"/>
      <c r="AB147" s="86"/>
      <c r="AC147" s="2"/>
    </row>
    <row r="148" spans="1:29" ht="20.25" customHeight="1">
      <c r="A148" s="27">
        <v>125</v>
      </c>
      <c r="B148" s="1">
        <v>1</v>
      </c>
      <c r="C148" s="1" t="s">
        <v>419</v>
      </c>
      <c r="D148" s="2" t="s">
        <v>86</v>
      </c>
      <c r="E148" s="2" t="s">
        <v>87</v>
      </c>
      <c r="F148" s="3" t="s">
        <v>63</v>
      </c>
      <c r="G148" s="2" t="s">
        <v>320</v>
      </c>
      <c r="H148" s="1" t="s">
        <v>362</v>
      </c>
      <c r="I148" s="1">
        <v>123</v>
      </c>
      <c r="J148" s="1" t="s">
        <v>383</v>
      </c>
      <c r="K148" s="70">
        <v>3</v>
      </c>
      <c r="L148" s="70">
        <v>7.5</v>
      </c>
      <c r="M148" s="70">
        <v>8</v>
      </c>
      <c r="N148" s="64">
        <v>5.5</v>
      </c>
      <c r="O148" s="64"/>
      <c r="P148" s="64"/>
      <c r="Q148" s="72">
        <v>5.5</v>
      </c>
      <c r="R148" s="72">
        <v>7.5</v>
      </c>
      <c r="S148" s="72">
        <v>8</v>
      </c>
      <c r="T148" s="39" t="str">
        <f t="shared" si="30"/>
        <v>Đậu</v>
      </c>
      <c r="U148" s="65">
        <f t="shared" ref="U148:U160" si="34">(3*H148+2*S148+R148)/6</f>
        <v>7.2166666666666659</v>
      </c>
      <c r="V148" s="80" t="s">
        <v>516</v>
      </c>
      <c r="W148" s="80"/>
      <c r="X148" s="103" t="s">
        <v>517</v>
      </c>
      <c r="Y148" s="87"/>
      <c r="Z148" s="134"/>
      <c r="AA148" s="87" t="s">
        <v>517</v>
      </c>
      <c r="AB148" s="3" t="s">
        <v>536</v>
      </c>
      <c r="AC148" s="2" t="s">
        <v>408</v>
      </c>
    </row>
    <row r="149" spans="1:29" ht="20.25" customHeight="1">
      <c r="A149" s="27">
        <v>126</v>
      </c>
      <c r="B149" s="1">
        <v>2</v>
      </c>
      <c r="C149" s="1" t="s">
        <v>421</v>
      </c>
      <c r="D149" s="2" t="s">
        <v>174</v>
      </c>
      <c r="E149" s="2" t="s">
        <v>175</v>
      </c>
      <c r="F149" s="3" t="s">
        <v>1</v>
      </c>
      <c r="G149" s="2" t="s">
        <v>181</v>
      </c>
      <c r="H149" s="1" t="s">
        <v>371</v>
      </c>
      <c r="I149" s="1">
        <v>123</v>
      </c>
      <c r="J149" s="1" t="s">
        <v>383</v>
      </c>
      <c r="K149" s="70">
        <v>7</v>
      </c>
      <c r="L149" s="70">
        <v>4</v>
      </c>
      <c r="M149" s="70">
        <v>5.5</v>
      </c>
      <c r="N149" s="64"/>
      <c r="O149" s="64">
        <v>5.5</v>
      </c>
      <c r="P149" s="64"/>
      <c r="Q149" s="72">
        <v>7</v>
      </c>
      <c r="R149" s="72">
        <v>5.5</v>
      </c>
      <c r="S149" s="72">
        <v>5.5</v>
      </c>
      <c r="T149" s="39" t="str">
        <f t="shared" si="30"/>
        <v>Đậu</v>
      </c>
      <c r="U149" s="65">
        <f t="shared" si="34"/>
        <v>5.75</v>
      </c>
      <c r="V149" s="80" t="s">
        <v>515</v>
      </c>
      <c r="W149" s="80"/>
      <c r="X149" s="80"/>
      <c r="Y149" s="104" t="s">
        <v>515</v>
      </c>
      <c r="Z149" s="130"/>
      <c r="AA149" s="87"/>
      <c r="AB149" s="115"/>
      <c r="AC149" s="2" t="s">
        <v>408</v>
      </c>
    </row>
    <row r="150" spans="1:29" ht="20.25" customHeight="1">
      <c r="A150" s="27">
        <v>127</v>
      </c>
      <c r="B150" s="1">
        <v>3</v>
      </c>
      <c r="C150" s="1" t="s">
        <v>421</v>
      </c>
      <c r="D150" s="2" t="s">
        <v>178</v>
      </c>
      <c r="E150" s="2" t="s">
        <v>47</v>
      </c>
      <c r="F150" s="3" t="s">
        <v>23</v>
      </c>
      <c r="G150" s="2" t="s">
        <v>181</v>
      </c>
      <c r="H150" s="1" t="s">
        <v>360</v>
      </c>
      <c r="I150" s="1">
        <v>123</v>
      </c>
      <c r="J150" s="1" t="s">
        <v>383</v>
      </c>
      <c r="K150" s="70">
        <v>6</v>
      </c>
      <c r="L150" s="70">
        <v>5</v>
      </c>
      <c r="M150" s="70">
        <v>1.5</v>
      </c>
      <c r="N150" s="64"/>
      <c r="O150" s="64"/>
      <c r="P150" s="64">
        <v>5</v>
      </c>
      <c r="Q150" s="72">
        <v>6</v>
      </c>
      <c r="R150" s="72">
        <v>5</v>
      </c>
      <c r="S150" s="72">
        <v>5</v>
      </c>
      <c r="T150" s="39" t="str">
        <f t="shared" si="30"/>
        <v>Đậu</v>
      </c>
      <c r="U150" s="65">
        <f t="shared" si="34"/>
        <v>5.7</v>
      </c>
      <c r="V150" s="80" t="s">
        <v>515</v>
      </c>
      <c r="W150" s="80"/>
      <c r="X150" s="80"/>
      <c r="Y150" s="104" t="s">
        <v>515</v>
      </c>
      <c r="Z150" s="130"/>
      <c r="AA150" s="87"/>
      <c r="AB150" s="115"/>
      <c r="AC150" s="2" t="s">
        <v>408</v>
      </c>
    </row>
    <row r="151" spans="1:29" ht="20.25" customHeight="1">
      <c r="A151" s="27">
        <v>128</v>
      </c>
      <c r="B151" s="1">
        <v>4</v>
      </c>
      <c r="C151" s="1" t="s">
        <v>421</v>
      </c>
      <c r="D151" s="2" t="s">
        <v>179</v>
      </c>
      <c r="E151" s="2" t="s">
        <v>180</v>
      </c>
      <c r="F151" s="3" t="s">
        <v>33</v>
      </c>
      <c r="G151" s="2" t="s">
        <v>181</v>
      </c>
      <c r="H151" s="1" t="s">
        <v>372</v>
      </c>
      <c r="I151" s="1">
        <v>123</v>
      </c>
      <c r="J151" s="1" t="s">
        <v>383</v>
      </c>
      <c r="K151" s="70">
        <v>8</v>
      </c>
      <c r="L151" s="70">
        <v>5</v>
      </c>
      <c r="M151" s="70">
        <v>4.5</v>
      </c>
      <c r="N151" s="64"/>
      <c r="O151" s="64"/>
      <c r="P151" s="64">
        <v>5</v>
      </c>
      <c r="Q151" s="72">
        <v>8</v>
      </c>
      <c r="R151" s="72">
        <v>5</v>
      </c>
      <c r="S151" s="72">
        <v>5</v>
      </c>
      <c r="T151" s="39" t="str">
        <f t="shared" si="30"/>
        <v>Đậu</v>
      </c>
      <c r="U151" s="65">
        <f t="shared" si="34"/>
        <v>5.3500000000000005</v>
      </c>
      <c r="V151" s="80" t="s">
        <v>515</v>
      </c>
      <c r="W151" s="80"/>
      <c r="X151" s="80"/>
      <c r="Y151" s="104" t="s">
        <v>515</v>
      </c>
      <c r="Z151" s="130"/>
      <c r="AA151" s="87"/>
      <c r="AB151" s="115"/>
      <c r="AC151" s="2" t="s">
        <v>408</v>
      </c>
    </row>
    <row r="152" spans="1:29" ht="20.25" customHeight="1">
      <c r="A152" s="27">
        <v>129</v>
      </c>
      <c r="B152" s="1">
        <v>5</v>
      </c>
      <c r="C152" s="1" t="s">
        <v>421</v>
      </c>
      <c r="D152" s="2" t="s">
        <v>177</v>
      </c>
      <c r="E152" s="2" t="s">
        <v>47</v>
      </c>
      <c r="F152" s="3" t="s">
        <v>105</v>
      </c>
      <c r="G152" s="2" t="s">
        <v>181</v>
      </c>
      <c r="H152" s="1" t="s">
        <v>358</v>
      </c>
      <c r="I152" s="1">
        <v>123</v>
      </c>
      <c r="J152" s="1" t="s">
        <v>383</v>
      </c>
      <c r="K152" s="70">
        <v>3.5</v>
      </c>
      <c r="L152" s="70">
        <v>5</v>
      </c>
      <c r="M152" s="70">
        <v>5</v>
      </c>
      <c r="N152" s="64">
        <v>5.5</v>
      </c>
      <c r="O152" s="64"/>
      <c r="P152" s="64"/>
      <c r="Q152" s="72">
        <v>5.5</v>
      </c>
      <c r="R152" s="72">
        <v>5</v>
      </c>
      <c r="S152" s="72">
        <v>5</v>
      </c>
      <c r="T152" s="39" t="str">
        <f t="shared" si="30"/>
        <v>Đậu</v>
      </c>
      <c r="U152" s="65">
        <f t="shared" si="34"/>
        <v>5.3999999999999995</v>
      </c>
      <c r="V152" s="80" t="s">
        <v>515</v>
      </c>
      <c r="W152" s="80"/>
      <c r="X152" s="80"/>
      <c r="Y152" s="104" t="s">
        <v>515</v>
      </c>
      <c r="Z152" s="130"/>
      <c r="AA152" s="87"/>
      <c r="AB152" s="115"/>
      <c r="AC152" s="2" t="s">
        <v>408</v>
      </c>
    </row>
    <row r="153" spans="1:29" ht="20.25" customHeight="1">
      <c r="A153" s="27">
        <v>130</v>
      </c>
      <c r="B153" s="1">
        <v>6</v>
      </c>
      <c r="C153" s="16" t="s">
        <v>421</v>
      </c>
      <c r="D153" s="17" t="s">
        <v>90</v>
      </c>
      <c r="E153" s="17" t="s">
        <v>91</v>
      </c>
      <c r="F153" s="18" t="s">
        <v>39</v>
      </c>
      <c r="G153" s="17" t="s">
        <v>181</v>
      </c>
      <c r="H153" s="16" t="s">
        <v>374</v>
      </c>
      <c r="I153" s="16">
        <v>123</v>
      </c>
      <c r="J153" s="16" t="s">
        <v>379</v>
      </c>
      <c r="K153" s="70">
        <v>6.5</v>
      </c>
      <c r="L153" s="70">
        <v>4</v>
      </c>
      <c r="M153" s="70" t="s">
        <v>394</v>
      </c>
      <c r="N153" s="64"/>
      <c r="O153" s="64">
        <v>5</v>
      </c>
      <c r="P153" s="64"/>
      <c r="Q153" s="72">
        <v>6.5</v>
      </c>
      <c r="R153" s="72">
        <v>5</v>
      </c>
      <c r="S153" s="72">
        <v>5</v>
      </c>
      <c r="T153" s="39" t="str">
        <f t="shared" si="30"/>
        <v>Đậu</v>
      </c>
      <c r="U153" s="65">
        <f t="shared" si="34"/>
        <v>5.2</v>
      </c>
      <c r="V153" s="80" t="s">
        <v>515</v>
      </c>
      <c r="W153" s="80"/>
      <c r="X153" s="80"/>
      <c r="Y153" s="104" t="s">
        <v>515</v>
      </c>
      <c r="Z153" s="130"/>
      <c r="AA153" s="87"/>
      <c r="AB153" s="115"/>
      <c r="AC153" s="2" t="s">
        <v>408</v>
      </c>
    </row>
    <row r="154" spans="1:29" ht="20.25" customHeight="1">
      <c r="A154" s="27">
        <v>131</v>
      </c>
      <c r="B154" s="16">
        <v>7</v>
      </c>
      <c r="C154" s="16" t="s">
        <v>420</v>
      </c>
      <c r="D154" s="17" t="s">
        <v>442</v>
      </c>
      <c r="E154" s="17" t="s">
        <v>190</v>
      </c>
      <c r="F154" s="18" t="s">
        <v>79</v>
      </c>
      <c r="G154" s="17" t="s">
        <v>311</v>
      </c>
      <c r="H154" s="16">
        <v>6.5</v>
      </c>
      <c r="I154" s="1" t="s">
        <v>389</v>
      </c>
      <c r="J154" s="16" t="s">
        <v>416</v>
      </c>
      <c r="K154" s="70" t="s">
        <v>451</v>
      </c>
      <c r="L154" s="70" t="s">
        <v>451</v>
      </c>
      <c r="M154" s="70" t="s">
        <v>451</v>
      </c>
      <c r="N154" s="64">
        <v>5.5</v>
      </c>
      <c r="O154" s="64">
        <v>7</v>
      </c>
      <c r="P154" s="64">
        <v>8</v>
      </c>
      <c r="Q154" s="72">
        <v>5.5</v>
      </c>
      <c r="R154" s="72">
        <v>7</v>
      </c>
      <c r="S154" s="72">
        <v>8</v>
      </c>
      <c r="T154" s="39" t="str">
        <f t="shared" si="30"/>
        <v>Đậu</v>
      </c>
      <c r="U154" s="65">
        <f t="shared" si="34"/>
        <v>7.083333333333333</v>
      </c>
      <c r="V154" s="80" t="s">
        <v>516</v>
      </c>
      <c r="W154" s="67" t="s">
        <v>516</v>
      </c>
      <c r="X154" s="80"/>
      <c r="Y154" s="80"/>
      <c r="Z154" s="133"/>
      <c r="AA154" s="87"/>
      <c r="AB154" s="116"/>
      <c r="AC154" s="17" t="s">
        <v>408</v>
      </c>
    </row>
    <row r="155" spans="1:29" ht="20.25" customHeight="1">
      <c r="A155" s="27">
        <v>132</v>
      </c>
      <c r="B155" s="1">
        <v>8</v>
      </c>
      <c r="C155" s="1" t="s">
        <v>420</v>
      </c>
      <c r="D155" s="2" t="s">
        <v>309</v>
      </c>
      <c r="E155" s="2" t="s">
        <v>310</v>
      </c>
      <c r="F155" s="3" t="s">
        <v>139</v>
      </c>
      <c r="G155" s="2" t="s">
        <v>311</v>
      </c>
      <c r="H155" s="1" t="s">
        <v>375</v>
      </c>
      <c r="I155" s="1" t="s">
        <v>389</v>
      </c>
      <c r="J155" s="1" t="s">
        <v>379</v>
      </c>
      <c r="K155" s="70">
        <v>2.5</v>
      </c>
      <c r="L155" s="70">
        <v>7.5</v>
      </c>
      <c r="M155" s="70" t="s">
        <v>356</v>
      </c>
      <c r="N155" s="64">
        <v>5</v>
      </c>
      <c r="O155" s="64"/>
      <c r="P155" s="64"/>
      <c r="Q155" s="72">
        <v>5</v>
      </c>
      <c r="R155" s="72">
        <v>7.5</v>
      </c>
      <c r="S155" s="72">
        <v>6.5</v>
      </c>
      <c r="T155" s="39" t="str">
        <f t="shared" si="30"/>
        <v>Đậu</v>
      </c>
      <c r="U155" s="65">
        <f t="shared" si="34"/>
        <v>7.1166666666666671</v>
      </c>
      <c r="V155" s="80" t="s">
        <v>516</v>
      </c>
      <c r="W155" s="67" t="s">
        <v>516</v>
      </c>
      <c r="X155" s="80"/>
      <c r="Y155" s="80"/>
      <c r="Z155" s="130"/>
      <c r="AA155" s="87"/>
      <c r="AB155" s="115"/>
      <c r="AC155" s="2" t="s">
        <v>408</v>
      </c>
    </row>
    <row r="156" spans="1:29" ht="20.25" customHeight="1">
      <c r="A156" s="27">
        <v>133</v>
      </c>
      <c r="B156" s="1">
        <v>9</v>
      </c>
      <c r="C156" s="1" t="s">
        <v>420</v>
      </c>
      <c r="D156" s="2" t="s">
        <v>286</v>
      </c>
      <c r="E156" s="2" t="s">
        <v>287</v>
      </c>
      <c r="F156" s="3" t="s">
        <v>11</v>
      </c>
      <c r="G156" s="2" t="s">
        <v>311</v>
      </c>
      <c r="H156" s="1" t="s">
        <v>359</v>
      </c>
      <c r="I156" s="1" t="s">
        <v>389</v>
      </c>
      <c r="J156" s="1" t="s">
        <v>383</v>
      </c>
      <c r="K156" s="70">
        <v>1</v>
      </c>
      <c r="L156" s="70">
        <v>8</v>
      </c>
      <c r="M156" s="70" t="s">
        <v>397</v>
      </c>
      <c r="N156" s="64">
        <v>6</v>
      </c>
      <c r="O156" s="64"/>
      <c r="P156" s="64"/>
      <c r="Q156" s="72">
        <v>6</v>
      </c>
      <c r="R156" s="72">
        <v>8</v>
      </c>
      <c r="S156" s="72">
        <v>6</v>
      </c>
      <c r="T156" s="39" t="str">
        <f t="shared" si="30"/>
        <v>Đậu</v>
      </c>
      <c r="U156" s="65">
        <f t="shared" si="34"/>
        <v>6.8833333333333329</v>
      </c>
      <c r="V156" s="80" t="s">
        <v>517</v>
      </c>
      <c r="W156" s="80"/>
      <c r="X156" s="87"/>
      <c r="Y156" s="104" t="s">
        <v>515</v>
      </c>
      <c r="Z156" s="136"/>
      <c r="AA156" s="87" t="s">
        <v>515</v>
      </c>
      <c r="AB156" s="87" t="s">
        <v>525</v>
      </c>
      <c r="AC156" s="2" t="s">
        <v>408</v>
      </c>
    </row>
    <row r="157" spans="1:29" ht="20.25" customHeight="1">
      <c r="A157" s="27">
        <v>134</v>
      </c>
      <c r="B157" s="1">
        <v>10</v>
      </c>
      <c r="C157" s="1" t="s">
        <v>420</v>
      </c>
      <c r="D157" s="6" t="s">
        <v>414</v>
      </c>
      <c r="E157" s="2" t="s">
        <v>89</v>
      </c>
      <c r="F157" s="3" t="s">
        <v>24</v>
      </c>
      <c r="G157" s="2" t="s">
        <v>311</v>
      </c>
      <c r="H157" s="1" t="s">
        <v>364</v>
      </c>
      <c r="I157" s="1" t="s">
        <v>389</v>
      </c>
      <c r="J157" s="1" t="s">
        <v>379</v>
      </c>
      <c r="K157" s="70">
        <v>4</v>
      </c>
      <c r="L157" s="70">
        <v>5.5</v>
      </c>
      <c r="M157" s="70" t="s">
        <v>397</v>
      </c>
      <c r="N157" s="64">
        <v>5</v>
      </c>
      <c r="O157" s="64"/>
      <c r="P157" s="64"/>
      <c r="Q157" s="72">
        <v>5</v>
      </c>
      <c r="R157" s="72">
        <v>5.5</v>
      </c>
      <c r="S157" s="72">
        <v>6</v>
      </c>
      <c r="T157" s="39" t="str">
        <f t="shared" si="30"/>
        <v>Đậu</v>
      </c>
      <c r="U157" s="65">
        <f t="shared" si="34"/>
        <v>5.7166666666666659</v>
      </c>
      <c r="V157" s="80" t="s">
        <v>515</v>
      </c>
      <c r="W157" s="80"/>
      <c r="X157" s="80"/>
      <c r="Y157" s="104" t="s">
        <v>515</v>
      </c>
      <c r="Z157" s="130"/>
      <c r="AA157" s="87"/>
      <c r="AB157" s="115"/>
      <c r="AC157" s="2" t="s">
        <v>408</v>
      </c>
    </row>
    <row r="158" spans="1:29" ht="20.25" customHeight="1">
      <c r="A158" s="27">
        <v>135</v>
      </c>
      <c r="B158" s="1">
        <v>11</v>
      </c>
      <c r="C158" s="1" t="s">
        <v>420</v>
      </c>
      <c r="D158" s="2" t="s">
        <v>288</v>
      </c>
      <c r="E158" s="2" t="s">
        <v>289</v>
      </c>
      <c r="F158" s="3" t="s">
        <v>80</v>
      </c>
      <c r="G158" s="2" t="s">
        <v>311</v>
      </c>
      <c r="H158" s="1" t="s">
        <v>368</v>
      </c>
      <c r="I158" s="1" t="s">
        <v>389</v>
      </c>
      <c r="J158" s="1" t="s">
        <v>383</v>
      </c>
      <c r="K158" s="70">
        <v>3.5</v>
      </c>
      <c r="L158" s="70">
        <v>7</v>
      </c>
      <c r="M158" s="70">
        <v>6</v>
      </c>
      <c r="N158" s="64">
        <v>7</v>
      </c>
      <c r="O158" s="64"/>
      <c r="P158" s="64"/>
      <c r="Q158" s="72">
        <v>7</v>
      </c>
      <c r="R158" s="72">
        <v>7</v>
      </c>
      <c r="S158" s="72">
        <v>6</v>
      </c>
      <c r="T158" s="39" t="str">
        <f t="shared" si="30"/>
        <v>Đậu</v>
      </c>
      <c r="U158" s="65">
        <f t="shared" si="34"/>
        <v>6.5166666666666666</v>
      </c>
      <c r="V158" s="80" t="s">
        <v>517</v>
      </c>
      <c r="W158" s="80"/>
      <c r="X158" s="103" t="s">
        <v>517</v>
      </c>
      <c r="Y158" s="80"/>
      <c r="Z158" s="135"/>
      <c r="AA158" s="87"/>
      <c r="AB158" s="88" t="s">
        <v>528</v>
      </c>
      <c r="AC158" s="2" t="s">
        <v>408</v>
      </c>
    </row>
    <row r="159" spans="1:29" ht="20.25" customHeight="1">
      <c r="A159" s="27">
        <v>136</v>
      </c>
      <c r="B159" s="1">
        <v>12</v>
      </c>
      <c r="C159" s="1" t="s">
        <v>420</v>
      </c>
      <c r="D159" s="2" t="s">
        <v>290</v>
      </c>
      <c r="E159" s="2" t="s">
        <v>291</v>
      </c>
      <c r="F159" s="3" t="s">
        <v>106</v>
      </c>
      <c r="G159" s="2" t="s">
        <v>311</v>
      </c>
      <c r="H159" s="1" t="s">
        <v>359</v>
      </c>
      <c r="I159" s="1" t="s">
        <v>389</v>
      </c>
      <c r="J159" s="1" t="s">
        <v>379</v>
      </c>
      <c r="K159" s="70" t="s">
        <v>393</v>
      </c>
      <c r="L159" s="70" t="s">
        <v>393</v>
      </c>
      <c r="M159" s="70" t="s">
        <v>393</v>
      </c>
      <c r="N159" s="64">
        <v>7</v>
      </c>
      <c r="O159" s="64">
        <v>9</v>
      </c>
      <c r="P159" s="64">
        <v>7.5</v>
      </c>
      <c r="Q159" s="72">
        <v>7</v>
      </c>
      <c r="R159" s="72">
        <v>9</v>
      </c>
      <c r="S159" s="72">
        <v>7.5</v>
      </c>
      <c r="T159" s="39" t="str">
        <f t="shared" si="30"/>
        <v>Đậu</v>
      </c>
      <c r="U159" s="65">
        <f t="shared" si="34"/>
        <v>7.55</v>
      </c>
      <c r="V159" s="80" t="s">
        <v>516</v>
      </c>
      <c r="W159" s="80"/>
      <c r="X159" s="88"/>
      <c r="Y159" s="104" t="s">
        <v>515</v>
      </c>
      <c r="Z159" s="131"/>
      <c r="AA159" s="88" t="s">
        <v>515</v>
      </c>
      <c r="AB159" s="126" t="s">
        <v>532</v>
      </c>
      <c r="AC159" s="2" t="s">
        <v>408</v>
      </c>
    </row>
    <row r="160" spans="1:29" ht="20.25" customHeight="1">
      <c r="A160" s="27">
        <v>137</v>
      </c>
      <c r="B160" s="1">
        <v>13</v>
      </c>
      <c r="C160" s="1" t="s">
        <v>420</v>
      </c>
      <c r="D160" s="2" t="s">
        <v>88</v>
      </c>
      <c r="E160" s="2" t="s">
        <v>89</v>
      </c>
      <c r="F160" s="3" t="s">
        <v>55</v>
      </c>
      <c r="G160" s="2" t="s">
        <v>311</v>
      </c>
      <c r="H160" s="1" t="s">
        <v>358</v>
      </c>
      <c r="I160" s="1" t="s">
        <v>389</v>
      </c>
      <c r="J160" s="1" t="s">
        <v>383</v>
      </c>
      <c r="K160" s="70">
        <v>2</v>
      </c>
      <c r="L160" s="70">
        <v>6</v>
      </c>
      <c r="M160" s="70">
        <v>5</v>
      </c>
      <c r="N160" s="64">
        <v>5</v>
      </c>
      <c r="O160" s="64"/>
      <c r="P160" s="64"/>
      <c r="Q160" s="72">
        <v>5</v>
      </c>
      <c r="R160" s="72">
        <v>6</v>
      </c>
      <c r="S160" s="72">
        <v>5</v>
      </c>
      <c r="T160" s="39" t="str">
        <f t="shared" si="30"/>
        <v>Đậu</v>
      </c>
      <c r="U160" s="65">
        <f t="shared" si="34"/>
        <v>5.5666666666666664</v>
      </c>
      <c r="V160" s="80" t="s">
        <v>515</v>
      </c>
      <c r="W160" s="80"/>
      <c r="X160" s="80"/>
      <c r="Y160" s="104" t="s">
        <v>515</v>
      </c>
      <c r="Z160" s="130"/>
      <c r="AA160" s="87"/>
      <c r="AB160" s="115"/>
      <c r="AC160" s="2" t="s">
        <v>408</v>
      </c>
    </row>
    <row r="161" spans="1:29" ht="20.25" customHeight="1">
      <c r="A161" s="97" t="s">
        <v>510</v>
      </c>
      <c r="B161" s="98"/>
      <c r="C161" s="98"/>
      <c r="D161" s="98"/>
      <c r="E161" s="98"/>
      <c r="F161" s="98"/>
      <c r="G161" s="99"/>
      <c r="H161" s="100" t="s">
        <v>479</v>
      </c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2"/>
      <c r="W161" s="80"/>
      <c r="X161" s="102"/>
      <c r="Y161" s="102"/>
      <c r="Z161" s="86"/>
      <c r="AA161" s="86"/>
      <c r="AB161" s="86"/>
      <c r="AC161" s="2"/>
    </row>
    <row r="162" spans="1:29" ht="20.25" customHeight="1">
      <c r="A162" s="27">
        <v>138</v>
      </c>
      <c r="B162" s="1">
        <v>1</v>
      </c>
      <c r="C162" s="1" t="s">
        <v>421</v>
      </c>
      <c r="D162" s="2" t="s">
        <v>103</v>
      </c>
      <c r="E162" s="2" t="s">
        <v>104</v>
      </c>
      <c r="F162" s="3" t="s">
        <v>96</v>
      </c>
      <c r="G162" s="2" t="s">
        <v>324</v>
      </c>
      <c r="H162" s="1" t="s">
        <v>360</v>
      </c>
      <c r="I162" s="1" t="s">
        <v>388</v>
      </c>
      <c r="J162" s="1" t="s">
        <v>383</v>
      </c>
      <c r="K162" s="70">
        <v>8.5</v>
      </c>
      <c r="L162" s="70">
        <v>4.5</v>
      </c>
      <c r="M162" s="70" t="s">
        <v>397</v>
      </c>
      <c r="N162" s="64"/>
      <c r="O162" s="64">
        <v>6</v>
      </c>
      <c r="P162" s="64"/>
      <c r="Q162" s="72">
        <v>8.5</v>
      </c>
      <c r="R162" s="72">
        <v>6</v>
      </c>
      <c r="S162" s="72">
        <v>6</v>
      </c>
      <c r="T162" s="39" t="str">
        <f t="shared" si="30"/>
        <v>Đậu</v>
      </c>
      <c r="U162" s="65">
        <f>(3*H162+2*S162+R162)/6</f>
        <v>6.2</v>
      </c>
      <c r="V162" s="80" t="s">
        <v>517</v>
      </c>
      <c r="W162" s="80"/>
      <c r="X162" s="87"/>
      <c r="Y162" s="104" t="s">
        <v>515</v>
      </c>
      <c r="Z162" s="131"/>
      <c r="AA162" s="87" t="s">
        <v>524</v>
      </c>
      <c r="AB162" s="126" t="s">
        <v>532</v>
      </c>
      <c r="AC162" s="2" t="s">
        <v>400</v>
      </c>
    </row>
    <row r="163" spans="1:29" ht="20.25" customHeight="1">
      <c r="A163" s="27">
        <v>139</v>
      </c>
      <c r="B163" s="1">
        <v>2</v>
      </c>
      <c r="C163" s="1" t="s">
        <v>420</v>
      </c>
      <c r="D163" s="2" t="s">
        <v>200</v>
      </c>
      <c r="E163" s="2" t="s">
        <v>201</v>
      </c>
      <c r="F163" s="3" t="s">
        <v>202</v>
      </c>
      <c r="G163" s="2" t="s">
        <v>325</v>
      </c>
      <c r="H163" s="1" t="s">
        <v>368</v>
      </c>
      <c r="I163" s="1" t="s">
        <v>378</v>
      </c>
      <c r="J163" s="1" t="s">
        <v>379</v>
      </c>
      <c r="K163" s="70">
        <v>6</v>
      </c>
      <c r="L163" s="70">
        <v>4</v>
      </c>
      <c r="M163" s="70" t="s">
        <v>394</v>
      </c>
      <c r="N163" s="64"/>
      <c r="O163" s="64">
        <v>6</v>
      </c>
      <c r="P163" s="64"/>
      <c r="Q163" s="72">
        <v>6</v>
      </c>
      <c r="R163" s="72">
        <v>6</v>
      </c>
      <c r="S163" s="72">
        <v>5</v>
      </c>
      <c r="T163" s="39" t="str">
        <f t="shared" si="30"/>
        <v>Đậu</v>
      </c>
      <c r="U163" s="65">
        <f>(3*H163+2*S163+R163)/6</f>
        <v>6.0166666666666666</v>
      </c>
      <c r="V163" s="80" t="s">
        <v>517</v>
      </c>
      <c r="W163" s="80"/>
      <c r="X163" s="103" t="s">
        <v>517</v>
      </c>
      <c r="Y163" s="80"/>
      <c r="Z163" s="130"/>
      <c r="AA163" s="87"/>
      <c r="AB163" s="115"/>
      <c r="AC163" s="2" t="s">
        <v>400</v>
      </c>
    </row>
    <row r="164" spans="1:29" ht="20.25" customHeight="1">
      <c r="A164" s="27">
        <v>140</v>
      </c>
      <c r="B164" s="1">
        <v>3</v>
      </c>
      <c r="C164" s="1" t="s">
        <v>420</v>
      </c>
      <c r="D164" s="2" t="s">
        <v>203</v>
      </c>
      <c r="E164" s="2" t="s">
        <v>204</v>
      </c>
      <c r="F164" s="3" t="s">
        <v>80</v>
      </c>
      <c r="G164" s="2" t="s">
        <v>325</v>
      </c>
      <c r="H164" s="1" t="s">
        <v>362</v>
      </c>
      <c r="I164" s="1" t="s">
        <v>378</v>
      </c>
      <c r="J164" s="1" t="s">
        <v>383</v>
      </c>
      <c r="K164" s="70">
        <v>4</v>
      </c>
      <c r="L164" s="70">
        <v>3</v>
      </c>
      <c r="M164" s="70">
        <v>6.5</v>
      </c>
      <c r="N164" s="64">
        <v>2</v>
      </c>
      <c r="O164" s="64">
        <v>5</v>
      </c>
      <c r="P164" s="64"/>
      <c r="Q164" s="72">
        <v>4</v>
      </c>
      <c r="R164" s="72">
        <v>5</v>
      </c>
      <c r="S164" s="72">
        <v>6.5</v>
      </c>
      <c r="T164" s="40" t="str">
        <f t="shared" si="30"/>
        <v>Rớt</v>
      </c>
      <c r="U164" s="65"/>
      <c r="V164" s="80"/>
      <c r="W164" s="80"/>
      <c r="X164" s="80"/>
      <c r="Y164" s="80"/>
      <c r="Z164" s="39" t="str">
        <f t="shared" ref="Z164" si="35">IF(AND(V164&gt;=5,X164&gt;=5,Y164&gt;=5),"Đậu","Rớt")</f>
        <v>Rớt</v>
      </c>
      <c r="AA164" s="87"/>
      <c r="AB164" s="115"/>
      <c r="AC164" s="2" t="s">
        <v>400</v>
      </c>
    </row>
    <row r="165" spans="1:29" ht="20.25" customHeight="1">
      <c r="A165" s="97" t="s">
        <v>511</v>
      </c>
      <c r="B165" s="98"/>
      <c r="C165" s="98"/>
      <c r="D165" s="98"/>
      <c r="E165" s="98"/>
      <c r="F165" s="98"/>
      <c r="G165" s="99"/>
      <c r="H165" s="100" t="s">
        <v>479</v>
      </c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2"/>
      <c r="W165" s="80"/>
      <c r="X165" s="102"/>
      <c r="Y165" s="102"/>
      <c r="Z165" s="86"/>
      <c r="AA165" s="86"/>
      <c r="AB165" s="86"/>
      <c r="AC165" s="2"/>
    </row>
    <row r="166" spans="1:29" ht="20.25" customHeight="1">
      <c r="A166" s="27">
        <v>141</v>
      </c>
      <c r="B166" s="1">
        <v>1</v>
      </c>
      <c r="C166" s="1" t="s">
        <v>420</v>
      </c>
      <c r="D166" s="2" t="s">
        <v>236</v>
      </c>
      <c r="E166" s="2" t="s">
        <v>115</v>
      </c>
      <c r="F166" s="3" t="s">
        <v>92</v>
      </c>
      <c r="G166" s="2" t="s">
        <v>338</v>
      </c>
      <c r="H166" s="1" t="s">
        <v>366</v>
      </c>
      <c r="I166" s="1" t="s">
        <v>388</v>
      </c>
      <c r="J166" s="1" t="s">
        <v>383</v>
      </c>
      <c r="K166" s="70">
        <v>6</v>
      </c>
      <c r="L166" s="70">
        <v>7</v>
      </c>
      <c r="M166" s="70" t="s">
        <v>393</v>
      </c>
      <c r="N166" s="64"/>
      <c r="O166" s="64"/>
      <c r="P166" s="64">
        <v>6.5</v>
      </c>
      <c r="Q166" s="72">
        <v>6</v>
      </c>
      <c r="R166" s="72">
        <v>7</v>
      </c>
      <c r="S166" s="72">
        <v>6.5</v>
      </c>
      <c r="T166" s="39" t="str">
        <f t="shared" si="30"/>
        <v>Đậu</v>
      </c>
      <c r="U166" s="65">
        <f>(3*H166+2*S166+R166)/6</f>
        <v>6.7833333333333341</v>
      </c>
      <c r="V166" s="80" t="s">
        <v>517</v>
      </c>
      <c r="W166" s="80"/>
      <c r="X166" s="103" t="s">
        <v>517</v>
      </c>
      <c r="Y166" s="80"/>
      <c r="Z166" s="135"/>
      <c r="AA166" s="87"/>
      <c r="AB166" s="88" t="s">
        <v>527</v>
      </c>
      <c r="AC166" s="2" t="s">
        <v>352</v>
      </c>
    </row>
    <row r="167" spans="1:29" ht="20.25" customHeight="1">
      <c r="A167" s="27">
        <v>142</v>
      </c>
      <c r="B167" s="1">
        <v>2</v>
      </c>
      <c r="C167" s="1" t="s">
        <v>420</v>
      </c>
      <c r="D167" s="2" t="s">
        <v>237</v>
      </c>
      <c r="E167" s="2" t="s">
        <v>238</v>
      </c>
      <c r="F167" s="3" t="s">
        <v>68</v>
      </c>
      <c r="G167" s="2" t="s">
        <v>338</v>
      </c>
      <c r="H167" s="1" t="s">
        <v>359</v>
      </c>
      <c r="I167" s="1" t="s">
        <v>388</v>
      </c>
      <c r="J167" s="1" t="s">
        <v>383</v>
      </c>
      <c r="K167" s="70">
        <v>5.5</v>
      </c>
      <c r="L167" s="70">
        <v>7.5</v>
      </c>
      <c r="M167" s="70" t="s">
        <v>393</v>
      </c>
      <c r="N167" s="64"/>
      <c r="O167" s="64"/>
      <c r="P167" s="64">
        <v>6.5</v>
      </c>
      <c r="Q167" s="72">
        <v>5.5</v>
      </c>
      <c r="R167" s="72">
        <v>7.5</v>
      </c>
      <c r="S167" s="72">
        <v>6.5</v>
      </c>
      <c r="T167" s="39" t="str">
        <f t="shared" si="30"/>
        <v>Đậu</v>
      </c>
      <c r="U167" s="65">
        <f>(3*H167+2*S167+R167)/6</f>
        <v>6.9666666666666659</v>
      </c>
      <c r="V167" s="80" t="s">
        <v>516</v>
      </c>
      <c r="W167" s="80"/>
      <c r="X167" s="103" t="s">
        <v>517</v>
      </c>
      <c r="Y167" s="87"/>
      <c r="Z167" s="134"/>
      <c r="AA167" s="87" t="s">
        <v>517</v>
      </c>
      <c r="AB167" s="3" t="s">
        <v>537</v>
      </c>
      <c r="AC167" s="2" t="s">
        <v>352</v>
      </c>
    </row>
    <row r="168" spans="1:29">
      <c r="V168" s="82"/>
      <c r="AA168" s="89"/>
      <c r="AC168" s="56"/>
    </row>
    <row r="169" spans="1:29">
      <c r="V169" s="82"/>
      <c r="AA169" s="89"/>
      <c r="AC169" s="54"/>
    </row>
    <row r="170" spans="1:29">
      <c r="V170" s="82"/>
      <c r="AA170" s="89"/>
      <c r="AC170" s="30"/>
    </row>
    <row r="171" spans="1:29">
      <c r="V171" s="82"/>
      <c r="AA171" s="89"/>
      <c r="AC171" s="30"/>
    </row>
    <row r="172" spans="1:29">
      <c r="V172" s="82"/>
      <c r="AA172" s="89"/>
      <c r="AC172" s="30"/>
    </row>
    <row r="173" spans="1:29">
      <c r="V173" s="82"/>
      <c r="AA173" s="89"/>
      <c r="AC173" s="30"/>
    </row>
    <row r="174" spans="1:29">
      <c r="V174" s="82"/>
      <c r="AA174" s="89"/>
      <c r="AC174" s="30"/>
    </row>
    <row r="175" spans="1:29">
      <c r="V175" s="82"/>
      <c r="AA175" s="89"/>
      <c r="AC175" s="30"/>
    </row>
    <row r="176" spans="1:29">
      <c r="V176" s="82"/>
      <c r="AA176" s="89"/>
      <c r="AC176" s="30"/>
    </row>
    <row r="177" spans="22:29">
      <c r="V177" s="82"/>
      <c r="AA177" s="89"/>
      <c r="AC177" s="30"/>
    </row>
    <row r="178" spans="22:29">
      <c r="V178" s="82"/>
      <c r="AA178" s="89"/>
      <c r="AC178" s="30"/>
    </row>
    <row r="179" spans="22:29">
      <c r="V179" s="82"/>
      <c r="AA179" s="89"/>
      <c r="AC179" s="30"/>
    </row>
    <row r="180" spans="22:29">
      <c r="V180" s="82"/>
      <c r="AA180" s="89"/>
      <c r="AC180" s="30"/>
    </row>
    <row r="181" spans="22:29">
      <c r="V181" s="82"/>
      <c r="AA181" s="89"/>
      <c r="AC181" s="30"/>
    </row>
    <row r="182" spans="22:29">
      <c r="V182" s="82"/>
      <c r="AA182" s="89"/>
      <c r="AC182" s="30"/>
    </row>
    <row r="183" spans="22:29">
      <c r="V183" s="82"/>
      <c r="AA183" s="89"/>
      <c r="AC183" s="30"/>
    </row>
    <row r="184" spans="22:29">
      <c r="V184" s="82"/>
      <c r="AA184" s="89"/>
      <c r="AC184" s="30"/>
    </row>
    <row r="185" spans="22:29">
      <c r="V185" s="82"/>
      <c r="AA185" s="89"/>
      <c r="AC185" s="30"/>
    </row>
    <row r="186" spans="22:29">
      <c r="V186" s="82"/>
      <c r="AA186" s="89"/>
      <c r="AC186" s="30"/>
    </row>
    <row r="187" spans="22:29">
      <c r="V187" s="82"/>
      <c r="AA187" s="89"/>
      <c r="AC187" s="30"/>
    </row>
    <row r="188" spans="22:29">
      <c r="V188" s="82"/>
      <c r="AA188" s="89"/>
      <c r="AC188" s="30"/>
    </row>
    <row r="189" spans="22:29">
      <c r="V189" s="82"/>
      <c r="AA189" s="89"/>
      <c r="AC189" s="30"/>
    </row>
    <row r="190" spans="22:29">
      <c r="V190" s="82"/>
      <c r="AA190" s="89"/>
      <c r="AC190" s="30"/>
    </row>
    <row r="191" spans="22:29">
      <c r="V191" s="82"/>
      <c r="AA191" s="89"/>
      <c r="AC191" s="30"/>
    </row>
    <row r="192" spans="22:29">
      <c r="V192" s="82"/>
      <c r="AA192" s="89"/>
      <c r="AC192" s="30"/>
    </row>
    <row r="193" spans="22:29">
      <c r="V193" s="82"/>
      <c r="AA193" s="89"/>
      <c r="AC193" s="30"/>
    </row>
    <row r="194" spans="22:29">
      <c r="V194" s="82"/>
      <c r="AA194" s="89"/>
      <c r="AC194" s="30"/>
    </row>
    <row r="195" spans="22:29">
      <c r="V195" s="82"/>
      <c r="AA195" s="89"/>
      <c r="AC195" s="30"/>
    </row>
    <row r="196" spans="22:29">
      <c r="V196" s="82"/>
      <c r="AA196" s="89"/>
      <c r="AC196" s="30"/>
    </row>
    <row r="197" spans="22:29">
      <c r="V197" s="82"/>
      <c r="AA197" s="89"/>
      <c r="AC197" s="30"/>
    </row>
    <row r="198" spans="22:29">
      <c r="V198" s="82"/>
      <c r="AA198" s="89"/>
      <c r="AC198" s="30"/>
    </row>
    <row r="199" spans="22:29">
      <c r="V199" s="82"/>
      <c r="AA199" s="89"/>
      <c r="AC199" s="30"/>
    </row>
    <row r="200" spans="22:29">
      <c r="V200" s="82"/>
      <c r="AA200" s="89"/>
      <c r="AC200" s="30"/>
    </row>
    <row r="201" spans="22:29">
      <c r="V201" s="82"/>
      <c r="AA201" s="89"/>
      <c r="AC201" s="30"/>
    </row>
    <row r="202" spans="22:29">
      <c r="V202" s="82"/>
      <c r="AA202" s="89"/>
      <c r="AC202" s="30"/>
    </row>
    <row r="203" spans="22:29">
      <c r="V203" s="82"/>
      <c r="AA203" s="89"/>
      <c r="AC203" s="30"/>
    </row>
    <row r="204" spans="22:29">
      <c r="V204" s="82"/>
      <c r="AA204" s="89"/>
      <c r="AC204" s="30"/>
    </row>
    <row r="205" spans="22:29">
      <c r="V205" s="82"/>
      <c r="AA205" s="89"/>
      <c r="AC205" s="30"/>
    </row>
    <row r="206" spans="22:29">
      <c r="V206" s="82"/>
      <c r="AA206" s="89"/>
      <c r="AC206" s="30"/>
    </row>
    <row r="207" spans="22:29">
      <c r="V207" s="82"/>
      <c r="AA207" s="89"/>
      <c r="AC207" s="30"/>
    </row>
    <row r="208" spans="22:29">
      <c r="V208" s="82"/>
      <c r="AA208" s="89"/>
      <c r="AC208" s="30"/>
    </row>
    <row r="209" spans="22:29">
      <c r="V209" s="82"/>
      <c r="AA209" s="89"/>
      <c r="AC209" s="30"/>
    </row>
    <row r="210" spans="22:29">
      <c r="V210" s="82"/>
      <c r="AA210" s="89"/>
      <c r="AC210" s="30"/>
    </row>
    <row r="211" spans="22:29">
      <c r="V211" s="82"/>
      <c r="AA211" s="89"/>
      <c r="AC211" s="30"/>
    </row>
    <row r="212" spans="22:29">
      <c r="V212" s="82"/>
      <c r="AA212" s="89"/>
      <c r="AC212" s="30"/>
    </row>
    <row r="213" spans="22:29">
      <c r="V213" s="82"/>
      <c r="AA213" s="89"/>
      <c r="AC213" s="30"/>
    </row>
    <row r="214" spans="22:29">
      <c r="V214" s="82"/>
      <c r="AA214" s="89"/>
      <c r="AC214" s="30"/>
    </row>
    <row r="215" spans="22:29">
      <c r="V215" s="82"/>
      <c r="AA215" s="89"/>
      <c r="AC215" s="30"/>
    </row>
    <row r="216" spans="22:29">
      <c r="V216" s="82"/>
      <c r="AA216" s="89"/>
      <c r="AC216" s="30"/>
    </row>
    <row r="217" spans="22:29">
      <c r="V217" s="82"/>
      <c r="AA217" s="89"/>
      <c r="AC217" s="30"/>
    </row>
    <row r="218" spans="22:29">
      <c r="V218" s="82"/>
      <c r="AA218" s="89"/>
      <c r="AC218" s="30"/>
    </row>
    <row r="219" spans="22:29">
      <c r="V219" s="82"/>
      <c r="AA219" s="89"/>
      <c r="AC219" s="30"/>
    </row>
    <row r="220" spans="22:29">
      <c r="V220" s="82"/>
      <c r="AA220" s="89"/>
      <c r="AC220" s="30"/>
    </row>
    <row r="221" spans="22:29">
      <c r="V221" s="82"/>
      <c r="AA221" s="89"/>
      <c r="AC221" s="30"/>
    </row>
    <row r="222" spans="22:29">
      <c r="V222" s="82"/>
      <c r="AA222" s="89"/>
      <c r="AC222" s="30"/>
    </row>
    <row r="223" spans="22:29">
      <c r="V223" s="82"/>
      <c r="AA223" s="89"/>
      <c r="AC223" s="30"/>
    </row>
    <row r="224" spans="22:29">
      <c r="V224" s="82"/>
      <c r="AA224" s="89"/>
      <c r="AC224" s="30"/>
    </row>
    <row r="225" spans="22:29">
      <c r="V225" s="82"/>
      <c r="AA225" s="89"/>
      <c r="AC225" s="30"/>
    </row>
    <row r="226" spans="22:29">
      <c r="V226" s="82"/>
      <c r="AA226" s="89"/>
      <c r="AC226" s="30"/>
    </row>
    <row r="227" spans="22:29">
      <c r="V227" s="82"/>
      <c r="AA227" s="89"/>
      <c r="AC227" s="30"/>
    </row>
    <row r="228" spans="22:29">
      <c r="V228" s="82"/>
      <c r="AA228" s="89"/>
      <c r="AC228" s="30"/>
    </row>
    <row r="229" spans="22:29">
      <c r="V229" s="82"/>
      <c r="AA229" s="89"/>
      <c r="AC229" s="30"/>
    </row>
    <row r="230" spans="22:29">
      <c r="V230" s="82"/>
      <c r="AA230" s="89"/>
      <c r="AC230" s="30"/>
    </row>
    <row r="231" spans="22:29">
      <c r="V231" s="82"/>
      <c r="AA231" s="89"/>
      <c r="AC231" s="30"/>
    </row>
    <row r="232" spans="22:29">
      <c r="V232" s="82"/>
      <c r="AA232" s="89"/>
      <c r="AC232" s="30"/>
    </row>
    <row r="233" spans="22:29">
      <c r="V233" s="82"/>
      <c r="AA233" s="89"/>
      <c r="AC233" s="30"/>
    </row>
    <row r="234" spans="22:29">
      <c r="V234" s="82"/>
      <c r="AA234" s="89"/>
      <c r="AC234" s="30"/>
    </row>
    <row r="235" spans="22:29">
      <c r="V235" s="82"/>
      <c r="AA235" s="89"/>
      <c r="AC235" s="30"/>
    </row>
    <row r="236" spans="22:29">
      <c r="V236" s="82"/>
      <c r="AA236" s="89"/>
      <c r="AC236" s="30"/>
    </row>
    <row r="237" spans="22:29">
      <c r="V237" s="82"/>
      <c r="AA237" s="89"/>
      <c r="AC237" s="30"/>
    </row>
    <row r="238" spans="22:29">
      <c r="V238" s="82"/>
      <c r="AA238" s="89"/>
      <c r="AC238" s="30"/>
    </row>
    <row r="239" spans="22:29">
      <c r="V239" s="82"/>
      <c r="AA239" s="89"/>
      <c r="AC239" s="30"/>
    </row>
    <row r="240" spans="22:29">
      <c r="V240" s="82"/>
      <c r="AA240" s="89"/>
      <c r="AC240" s="30"/>
    </row>
    <row r="241" spans="22:29">
      <c r="V241" s="82"/>
      <c r="AA241" s="89"/>
      <c r="AC241" s="30"/>
    </row>
    <row r="242" spans="22:29">
      <c r="V242" s="82"/>
      <c r="AA242" s="89"/>
      <c r="AC242" s="30"/>
    </row>
    <row r="243" spans="22:29">
      <c r="V243" s="82"/>
      <c r="AA243" s="89"/>
      <c r="AC243" s="30"/>
    </row>
    <row r="244" spans="22:29">
      <c r="V244" s="82"/>
      <c r="AA244" s="89"/>
      <c r="AC244" s="30"/>
    </row>
    <row r="245" spans="22:29">
      <c r="V245" s="82"/>
      <c r="AA245" s="89"/>
      <c r="AC245" s="30"/>
    </row>
    <row r="246" spans="22:29">
      <c r="V246" s="82"/>
      <c r="AA246" s="89"/>
      <c r="AC246" s="30"/>
    </row>
    <row r="247" spans="22:29">
      <c r="V247" s="82"/>
      <c r="AA247" s="89"/>
      <c r="AC247" s="30"/>
    </row>
    <row r="248" spans="22:29">
      <c r="V248" s="82"/>
      <c r="AA248" s="89"/>
      <c r="AC248" s="30"/>
    </row>
    <row r="249" spans="22:29">
      <c r="V249" s="82"/>
      <c r="AA249" s="89"/>
      <c r="AC249" s="30"/>
    </row>
    <row r="250" spans="22:29">
      <c r="V250" s="82"/>
      <c r="AA250" s="89"/>
      <c r="AC250" s="30"/>
    </row>
    <row r="251" spans="22:29">
      <c r="V251" s="82"/>
      <c r="AA251" s="89"/>
      <c r="AC251" s="30"/>
    </row>
    <row r="252" spans="22:29">
      <c r="V252" s="82"/>
      <c r="AA252" s="89"/>
      <c r="AC252" s="30"/>
    </row>
    <row r="253" spans="22:29">
      <c r="V253" s="82"/>
      <c r="AA253" s="89"/>
      <c r="AC253" s="30"/>
    </row>
    <row r="254" spans="22:29">
      <c r="V254" s="82"/>
      <c r="AA254" s="89"/>
      <c r="AC254" s="30"/>
    </row>
    <row r="255" spans="22:29">
      <c r="V255" s="82"/>
      <c r="AA255" s="89"/>
      <c r="AC255" s="30"/>
    </row>
    <row r="256" spans="22:29">
      <c r="V256" s="82"/>
      <c r="AA256" s="89"/>
      <c r="AC256" s="30"/>
    </row>
    <row r="257" spans="22:29">
      <c r="V257" s="82"/>
      <c r="AA257" s="89"/>
      <c r="AC257" s="30"/>
    </row>
    <row r="258" spans="22:29">
      <c r="V258" s="82"/>
      <c r="AA258" s="89"/>
      <c r="AC258" s="30"/>
    </row>
    <row r="259" spans="22:29">
      <c r="V259" s="82"/>
      <c r="AA259" s="89"/>
      <c r="AC259" s="30"/>
    </row>
    <row r="260" spans="22:29">
      <c r="V260" s="82"/>
      <c r="AA260" s="89"/>
      <c r="AC260" s="30"/>
    </row>
    <row r="261" spans="22:29">
      <c r="V261" s="82"/>
      <c r="AA261" s="89"/>
      <c r="AC261" s="30"/>
    </row>
    <row r="262" spans="22:29">
      <c r="V262" s="82"/>
      <c r="AA262" s="89"/>
      <c r="AC262" s="30"/>
    </row>
    <row r="263" spans="22:29">
      <c r="V263" s="82"/>
      <c r="AA263" s="89"/>
      <c r="AC263" s="30"/>
    </row>
    <row r="264" spans="22:29">
      <c r="V264" s="82"/>
      <c r="AA264" s="89"/>
      <c r="AC264" s="30"/>
    </row>
    <row r="265" spans="22:29">
      <c r="V265" s="82"/>
      <c r="AA265" s="89"/>
      <c r="AC265" s="30"/>
    </row>
    <row r="266" spans="22:29">
      <c r="V266" s="82"/>
      <c r="AA266" s="89"/>
      <c r="AC266" s="30"/>
    </row>
    <row r="267" spans="22:29">
      <c r="V267" s="82"/>
      <c r="AA267" s="89"/>
      <c r="AC267" s="30"/>
    </row>
    <row r="268" spans="22:29">
      <c r="V268" s="82"/>
      <c r="AA268" s="89"/>
      <c r="AC268" s="30"/>
    </row>
    <row r="269" spans="22:29">
      <c r="V269" s="82"/>
      <c r="AA269" s="89"/>
      <c r="AC269" s="30"/>
    </row>
    <row r="270" spans="22:29">
      <c r="V270" s="82"/>
      <c r="AA270" s="89"/>
      <c r="AC270" s="30"/>
    </row>
    <row r="271" spans="22:29">
      <c r="V271" s="82"/>
      <c r="AA271" s="89"/>
      <c r="AC271" s="30"/>
    </row>
    <row r="272" spans="22:29">
      <c r="V272" s="82"/>
      <c r="AA272" s="89"/>
      <c r="AC272" s="30"/>
    </row>
    <row r="273" spans="22:29">
      <c r="V273" s="82"/>
      <c r="AA273" s="89"/>
      <c r="AC273" s="30"/>
    </row>
    <row r="274" spans="22:29">
      <c r="V274" s="82"/>
      <c r="AA274" s="89"/>
      <c r="AC274" s="30"/>
    </row>
    <row r="275" spans="22:29">
      <c r="V275" s="82"/>
      <c r="AA275" s="89"/>
      <c r="AC275" s="30"/>
    </row>
    <row r="276" spans="22:29">
      <c r="V276" s="82"/>
      <c r="AA276" s="89"/>
      <c r="AC276" s="30"/>
    </row>
    <row r="277" spans="22:29">
      <c r="V277" s="82"/>
      <c r="AA277" s="89"/>
      <c r="AC277" s="30"/>
    </row>
    <row r="278" spans="22:29">
      <c r="V278" s="82"/>
      <c r="AA278" s="89"/>
      <c r="AC278" s="30"/>
    </row>
    <row r="279" spans="22:29">
      <c r="V279" s="82"/>
      <c r="AA279" s="89"/>
      <c r="AC279" s="30"/>
    </row>
    <row r="280" spans="22:29">
      <c r="V280" s="82"/>
      <c r="AA280" s="89"/>
      <c r="AC280" s="30"/>
    </row>
    <row r="281" spans="22:29">
      <c r="V281" s="82"/>
      <c r="AA281" s="89"/>
      <c r="AC281" s="30"/>
    </row>
    <row r="282" spans="22:29">
      <c r="V282" s="82"/>
      <c r="AA282" s="89"/>
      <c r="AC282" s="30"/>
    </row>
    <row r="283" spans="22:29">
      <c r="V283" s="82"/>
      <c r="AA283" s="89"/>
      <c r="AC283" s="30"/>
    </row>
    <row r="284" spans="22:29">
      <c r="V284" s="82"/>
      <c r="AA284" s="89"/>
      <c r="AC284" s="30"/>
    </row>
    <row r="285" spans="22:29">
      <c r="V285" s="82"/>
      <c r="AA285" s="89"/>
      <c r="AC285" s="30"/>
    </row>
    <row r="286" spans="22:29">
      <c r="V286" s="82"/>
      <c r="AA286" s="89"/>
      <c r="AC286" s="30"/>
    </row>
    <row r="287" spans="22:29">
      <c r="V287" s="82"/>
      <c r="AA287" s="89"/>
      <c r="AC287" s="30"/>
    </row>
    <row r="288" spans="22:29">
      <c r="V288" s="82"/>
      <c r="AA288" s="89"/>
      <c r="AC288" s="30"/>
    </row>
    <row r="289" spans="22:29">
      <c r="V289" s="82"/>
      <c r="AA289" s="89"/>
      <c r="AC289" s="30"/>
    </row>
    <row r="290" spans="22:29">
      <c r="V290" s="82"/>
      <c r="AA290" s="89"/>
      <c r="AC290" s="30"/>
    </row>
    <row r="291" spans="22:29">
      <c r="V291" s="82"/>
      <c r="AA291" s="89"/>
      <c r="AC291" s="30"/>
    </row>
    <row r="292" spans="22:29">
      <c r="V292" s="82"/>
      <c r="AA292" s="89"/>
      <c r="AC292" s="30"/>
    </row>
    <row r="293" spans="22:29">
      <c r="V293" s="82"/>
      <c r="AA293" s="89"/>
      <c r="AC293" s="30"/>
    </row>
    <row r="294" spans="22:29">
      <c r="V294" s="82"/>
      <c r="AA294" s="89"/>
      <c r="AC294" s="30"/>
    </row>
    <row r="295" spans="22:29">
      <c r="V295" s="82"/>
      <c r="AA295" s="89"/>
      <c r="AC295" s="30"/>
    </row>
    <row r="296" spans="22:29">
      <c r="V296" s="82"/>
      <c r="AA296" s="89"/>
      <c r="AC296" s="30"/>
    </row>
    <row r="297" spans="22:29">
      <c r="V297" s="82"/>
      <c r="AA297" s="89"/>
      <c r="AC297" s="30"/>
    </row>
    <row r="298" spans="22:29">
      <c r="V298" s="82"/>
      <c r="AA298" s="89"/>
      <c r="AC298" s="30"/>
    </row>
    <row r="299" spans="22:29">
      <c r="V299" s="82"/>
      <c r="AA299" s="89"/>
      <c r="AC299" s="30"/>
    </row>
    <row r="300" spans="22:29">
      <c r="V300" s="82"/>
      <c r="AA300" s="89"/>
      <c r="AC300" s="30"/>
    </row>
    <row r="301" spans="22:29">
      <c r="V301" s="82"/>
      <c r="AA301" s="89"/>
      <c r="AC301" s="30"/>
    </row>
    <row r="302" spans="22:29">
      <c r="V302" s="82"/>
      <c r="AA302" s="89"/>
      <c r="AC302" s="30"/>
    </row>
    <row r="303" spans="22:29">
      <c r="V303" s="82"/>
      <c r="AA303" s="89"/>
      <c r="AC303" s="30"/>
    </row>
    <row r="304" spans="22:29">
      <c r="V304" s="82"/>
      <c r="AA304" s="89"/>
      <c r="AC304" s="30"/>
    </row>
    <row r="305" spans="22:29">
      <c r="V305" s="82"/>
      <c r="AA305" s="89"/>
      <c r="AC305" s="30"/>
    </row>
    <row r="306" spans="22:29">
      <c r="V306" s="82"/>
      <c r="AA306" s="89"/>
      <c r="AC306" s="30"/>
    </row>
    <row r="307" spans="22:29">
      <c r="V307" s="82"/>
      <c r="AA307" s="89"/>
      <c r="AC307" s="30"/>
    </row>
    <row r="308" spans="22:29">
      <c r="V308" s="82"/>
      <c r="AA308" s="89"/>
      <c r="AC308" s="30"/>
    </row>
    <row r="309" spans="22:29">
      <c r="V309" s="82"/>
      <c r="AA309" s="89"/>
      <c r="AC309" s="30"/>
    </row>
    <row r="310" spans="22:29">
      <c r="V310" s="82"/>
      <c r="AA310" s="89"/>
      <c r="AC310" s="30"/>
    </row>
    <row r="311" spans="22:29">
      <c r="V311" s="82"/>
      <c r="AA311" s="89"/>
      <c r="AC311" s="30"/>
    </row>
    <row r="312" spans="22:29">
      <c r="V312" s="82"/>
      <c r="AA312" s="89"/>
      <c r="AC312" s="30"/>
    </row>
    <row r="313" spans="22:29">
      <c r="V313" s="82"/>
      <c r="AA313" s="89"/>
      <c r="AC313" s="30"/>
    </row>
    <row r="314" spans="22:29">
      <c r="V314" s="82"/>
      <c r="AA314" s="89"/>
      <c r="AC314" s="30"/>
    </row>
    <row r="315" spans="22:29">
      <c r="V315" s="82"/>
      <c r="AA315" s="89"/>
      <c r="AC315" s="30"/>
    </row>
    <row r="316" spans="22:29">
      <c r="V316" s="82"/>
      <c r="AA316" s="89"/>
      <c r="AC316" s="30"/>
    </row>
    <row r="317" spans="22:29">
      <c r="V317" s="82"/>
      <c r="AA317" s="89"/>
      <c r="AC317" s="30"/>
    </row>
    <row r="318" spans="22:29">
      <c r="V318" s="82"/>
      <c r="AA318" s="89"/>
      <c r="AC318" s="30"/>
    </row>
    <row r="319" spans="22:29">
      <c r="V319" s="82"/>
      <c r="AA319" s="89"/>
      <c r="AC319" s="30"/>
    </row>
    <row r="320" spans="22:29">
      <c r="V320" s="82"/>
      <c r="AA320" s="89"/>
      <c r="AC320" s="30"/>
    </row>
    <row r="321" spans="22:29">
      <c r="V321" s="82"/>
      <c r="AA321" s="89"/>
      <c r="AC321" s="30"/>
    </row>
    <row r="322" spans="22:29">
      <c r="V322" s="82"/>
      <c r="AA322" s="89"/>
      <c r="AC322" s="30"/>
    </row>
    <row r="323" spans="22:29">
      <c r="V323" s="82"/>
      <c r="AA323" s="89"/>
      <c r="AC323" s="30"/>
    </row>
    <row r="324" spans="22:29">
      <c r="V324" s="82"/>
      <c r="AA324" s="89"/>
      <c r="AC324" s="30"/>
    </row>
    <row r="325" spans="22:29">
      <c r="V325" s="82"/>
      <c r="AA325" s="89"/>
      <c r="AC325" s="30"/>
    </row>
    <row r="326" spans="22:29">
      <c r="V326" s="82"/>
      <c r="AA326" s="89"/>
      <c r="AC326" s="30"/>
    </row>
    <row r="327" spans="22:29">
      <c r="V327" s="82"/>
      <c r="AA327" s="89"/>
      <c r="AC327" s="30"/>
    </row>
    <row r="328" spans="22:29">
      <c r="V328" s="82"/>
      <c r="AA328" s="89"/>
      <c r="AC328" s="30"/>
    </row>
    <row r="329" spans="22:29">
      <c r="V329" s="82"/>
      <c r="AA329" s="89"/>
      <c r="AC329" s="30"/>
    </row>
    <row r="330" spans="22:29">
      <c r="V330" s="82"/>
      <c r="AA330" s="89"/>
      <c r="AC330" s="30"/>
    </row>
    <row r="331" spans="22:29">
      <c r="V331" s="82"/>
      <c r="AA331" s="89"/>
      <c r="AC331" s="30"/>
    </row>
    <row r="332" spans="22:29">
      <c r="V332" s="82"/>
      <c r="AA332" s="89"/>
      <c r="AC332" s="30"/>
    </row>
    <row r="333" spans="22:29">
      <c r="V333" s="82"/>
      <c r="AA333" s="89"/>
      <c r="AC333" s="30"/>
    </row>
    <row r="334" spans="22:29">
      <c r="V334" s="82"/>
      <c r="AA334" s="89"/>
      <c r="AC334" s="30"/>
    </row>
    <row r="335" spans="22:29">
      <c r="V335" s="82"/>
      <c r="AA335" s="89"/>
      <c r="AC335" s="30"/>
    </row>
    <row r="336" spans="22:29">
      <c r="V336" s="82"/>
      <c r="AA336" s="89"/>
      <c r="AC336" s="30"/>
    </row>
    <row r="337" spans="22:29">
      <c r="V337" s="82"/>
      <c r="AA337" s="89"/>
      <c r="AC337" s="30"/>
    </row>
    <row r="338" spans="22:29">
      <c r="V338" s="82"/>
      <c r="AA338" s="89"/>
      <c r="AC338" s="30"/>
    </row>
    <row r="339" spans="22:29">
      <c r="V339" s="82"/>
      <c r="AA339" s="89"/>
      <c r="AC339" s="30"/>
    </row>
    <row r="340" spans="22:29">
      <c r="V340" s="82"/>
      <c r="AA340" s="89"/>
      <c r="AC340" s="30"/>
    </row>
    <row r="341" spans="22:29">
      <c r="V341" s="82"/>
      <c r="AA341" s="89"/>
      <c r="AC341" s="30"/>
    </row>
    <row r="342" spans="22:29">
      <c r="V342" s="82"/>
      <c r="AA342" s="89"/>
      <c r="AC342" s="30"/>
    </row>
    <row r="343" spans="22:29">
      <c r="V343" s="82"/>
      <c r="AA343" s="89"/>
      <c r="AC343" s="30"/>
    </row>
    <row r="344" spans="22:29">
      <c r="V344" s="82"/>
      <c r="AA344" s="89"/>
      <c r="AC344" s="30"/>
    </row>
    <row r="345" spans="22:29">
      <c r="V345" s="82"/>
      <c r="AA345" s="89"/>
      <c r="AC345" s="30"/>
    </row>
    <row r="346" spans="22:29">
      <c r="V346" s="82"/>
      <c r="AA346" s="89"/>
      <c r="AC346" s="30"/>
    </row>
    <row r="347" spans="22:29">
      <c r="V347" s="82"/>
      <c r="AA347" s="89"/>
      <c r="AC347" s="30"/>
    </row>
    <row r="348" spans="22:29">
      <c r="V348" s="82"/>
      <c r="AA348" s="89"/>
      <c r="AC348" s="30"/>
    </row>
    <row r="349" spans="22:29">
      <c r="V349" s="82"/>
      <c r="AA349" s="89"/>
      <c r="AC349" s="30"/>
    </row>
    <row r="350" spans="22:29">
      <c r="V350" s="82"/>
      <c r="AA350" s="89"/>
      <c r="AC350" s="30"/>
    </row>
    <row r="351" spans="22:29">
      <c r="V351" s="82"/>
      <c r="AA351" s="89"/>
      <c r="AC351" s="30"/>
    </row>
    <row r="352" spans="22:29">
      <c r="V352" s="82"/>
      <c r="AA352" s="89"/>
      <c r="AC352" s="30"/>
    </row>
    <row r="353" spans="22:29">
      <c r="V353" s="82"/>
      <c r="AA353" s="89"/>
      <c r="AC353" s="30"/>
    </row>
    <row r="354" spans="22:29">
      <c r="V354" s="82"/>
      <c r="AA354" s="89"/>
      <c r="AC354" s="30"/>
    </row>
    <row r="355" spans="22:29">
      <c r="V355" s="82"/>
      <c r="AA355" s="89"/>
      <c r="AC355" s="30"/>
    </row>
    <row r="356" spans="22:29">
      <c r="V356" s="82"/>
      <c r="AA356" s="89"/>
      <c r="AC356" s="30"/>
    </row>
    <row r="357" spans="22:29">
      <c r="V357" s="82"/>
      <c r="AA357" s="89"/>
      <c r="AC357" s="30"/>
    </row>
    <row r="358" spans="22:29">
      <c r="V358" s="82"/>
      <c r="AA358" s="89"/>
      <c r="AC358" s="30"/>
    </row>
    <row r="359" spans="22:29">
      <c r="V359" s="82"/>
      <c r="AA359" s="89"/>
      <c r="AC359" s="30"/>
    </row>
    <row r="360" spans="22:29">
      <c r="V360" s="82"/>
      <c r="AA360" s="89"/>
      <c r="AC360" s="30"/>
    </row>
    <row r="361" spans="22:29">
      <c r="V361" s="82"/>
      <c r="AA361" s="89"/>
      <c r="AC361" s="30"/>
    </row>
    <row r="362" spans="22:29">
      <c r="V362" s="82"/>
      <c r="AA362" s="89"/>
      <c r="AC362" s="30"/>
    </row>
    <row r="363" spans="22:29">
      <c r="V363" s="82"/>
      <c r="AA363" s="89"/>
      <c r="AC363" s="30"/>
    </row>
    <row r="364" spans="22:29">
      <c r="V364" s="82"/>
      <c r="AA364" s="89"/>
      <c r="AC364" s="30"/>
    </row>
    <row r="365" spans="22:29">
      <c r="V365" s="82"/>
      <c r="AA365" s="89"/>
      <c r="AC365" s="30"/>
    </row>
    <row r="366" spans="22:29">
      <c r="V366" s="82"/>
      <c r="AA366" s="89"/>
      <c r="AC366" s="30"/>
    </row>
    <row r="367" spans="22:29">
      <c r="V367" s="82"/>
      <c r="AA367" s="89"/>
      <c r="AC367" s="30"/>
    </row>
    <row r="368" spans="22:29">
      <c r="V368" s="82"/>
      <c r="AA368" s="89"/>
      <c r="AC368" s="30"/>
    </row>
    <row r="369" spans="22:29">
      <c r="V369" s="82"/>
      <c r="AA369" s="89"/>
      <c r="AC369" s="30"/>
    </row>
    <row r="370" spans="22:29">
      <c r="V370" s="82"/>
      <c r="AA370" s="89"/>
      <c r="AC370" s="30"/>
    </row>
    <row r="371" spans="22:29">
      <c r="V371" s="82"/>
      <c r="AA371" s="89"/>
      <c r="AC371" s="30"/>
    </row>
    <row r="372" spans="22:29">
      <c r="V372" s="82"/>
      <c r="AA372" s="89"/>
      <c r="AC372" s="30"/>
    </row>
    <row r="373" spans="22:29">
      <c r="V373" s="82"/>
      <c r="AA373" s="89"/>
      <c r="AC373" s="30"/>
    </row>
    <row r="374" spans="22:29">
      <c r="V374" s="82"/>
      <c r="AA374" s="89"/>
      <c r="AC374" s="30"/>
    </row>
    <row r="375" spans="22:29">
      <c r="V375" s="82"/>
      <c r="AA375" s="89"/>
      <c r="AC375" s="30"/>
    </row>
    <row r="376" spans="22:29">
      <c r="V376" s="82"/>
      <c r="AA376" s="89"/>
      <c r="AC376" s="30"/>
    </row>
    <row r="377" spans="22:29">
      <c r="V377" s="82"/>
      <c r="AA377" s="89"/>
      <c r="AC377" s="30"/>
    </row>
    <row r="378" spans="22:29">
      <c r="V378" s="82"/>
      <c r="AA378" s="89"/>
      <c r="AC378" s="30"/>
    </row>
    <row r="379" spans="22:29">
      <c r="V379" s="82"/>
      <c r="AA379" s="89"/>
      <c r="AC379" s="30"/>
    </row>
    <row r="380" spans="22:29">
      <c r="V380" s="82"/>
      <c r="AA380" s="89"/>
      <c r="AC380" s="30"/>
    </row>
    <row r="381" spans="22:29">
      <c r="V381" s="82"/>
      <c r="AA381" s="89"/>
      <c r="AC381" s="30"/>
    </row>
    <row r="382" spans="22:29">
      <c r="V382" s="82"/>
      <c r="AA382" s="89"/>
      <c r="AC382" s="30"/>
    </row>
    <row r="383" spans="22:29">
      <c r="V383" s="82"/>
      <c r="AA383" s="89"/>
      <c r="AC383" s="30"/>
    </row>
    <row r="384" spans="22:29">
      <c r="V384" s="82"/>
      <c r="AA384" s="89"/>
      <c r="AC384" s="30"/>
    </row>
    <row r="385" spans="22:29">
      <c r="V385" s="82"/>
      <c r="AA385" s="89"/>
      <c r="AC385" s="30"/>
    </row>
    <row r="386" spans="22:29">
      <c r="V386" s="82"/>
      <c r="AA386" s="89"/>
      <c r="AC386" s="30"/>
    </row>
    <row r="387" spans="22:29">
      <c r="V387" s="82"/>
      <c r="AA387" s="89"/>
      <c r="AC387" s="30"/>
    </row>
    <row r="388" spans="22:29">
      <c r="V388" s="82"/>
      <c r="AA388" s="89"/>
      <c r="AC388" s="30"/>
    </row>
    <row r="389" spans="22:29">
      <c r="V389" s="82"/>
      <c r="AA389" s="89"/>
      <c r="AC389" s="30"/>
    </row>
    <row r="390" spans="22:29">
      <c r="V390" s="82"/>
      <c r="AA390" s="89"/>
      <c r="AC390" s="30"/>
    </row>
    <row r="391" spans="22:29">
      <c r="V391" s="82"/>
      <c r="AA391" s="89"/>
      <c r="AC391" s="30"/>
    </row>
    <row r="392" spans="22:29">
      <c r="V392" s="82"/>
      <c r="AA392" s="89"/>
      <c r="AC392" s="30"/>
    </row>
    <row r="393" spans="22:29">
      <c r="V393" s="82"/>
      <c r="AA393" s="89"/>
      <c r="AC393" s="30"/>
    </row>
    <row r="394" spans="22:29">
      <c r="V394" s="82"/>
      <c r="AA394" s="89"/>
      <c r="AC394" s="30"/>
    </row>
    <row r="395" spans="22:29">
      <c r="V395" s="82"/>
      <c r="AA395" s="89"/>
      <c r="AC395" s="30"/>
    </row>
    <row r="396" spans="22:29">
      <c r="V396" s="82"/>
      <c r="AA396" s="89"/>
      <c r="AC396" s="30"/>
    </row>
    <row r="397" spans="22:29">
      <c r="V397" s="82"/>
      <c r="AA397" s="89"/>
      <c r="AC397" s="30"/>
    </row>
    <row r="398" spans="22:29">
      <c r="V398" s="82"/>
      <c r="AA398" s="89"/>
      <c r="AC398" s="30"/>
    </row>
    <row r="399" spans="22:29">
      <c r="V399" s="82"/>
      <c r="AA399" s="89"/>
      <c r="AC399" s="30"/>
    </row>
    <row r="400" spans="22:29">
      <c r="V400" s="82"/>
      <c r="AA400" s="89"/>
      <c r="AC400" s="30"/>
    </row>
    <row r="401" spans="22:29">
      <c r="V401" s="82"/>
      <c r="AA401" s="89"/>
      <c r="AC401" s="30"/>
    </row>
    <row r="402" spans="22:29">
      <c r="V402" s="82"/>
      <c r="AA402" s="89"/>
      <c r="AC402" s="30"/>
    </row>
    <row r="403" spans="22:29">
      <c r="V403" s="82"/>
      <c r="AA403" s="89"/>
      <c r="AC403" s="30"/>
    </row>
    <row r="404" spans="22:29">
      <c r="V404" s="82"/>
      <c r="AA404" s="89"/>
      <c r="AC404" s="30"/>
    </row>
    <row r="405" spans="22:29">
      <c r="V405" s="82"/>
      <c r="AA405" s="89"/>
      <c r="AC405" s="30"/>
    </row>
    <row r="406" spans="22:29">
      <c r="V406" s="82"/>
      <c r="AA406" s="89"/>
      <c r="AC406" s="30"/>
    </row>
    <row r="407" spans="22:29">
      <c r="V407" s="82"/>
      <c r="AA407" s="89"/>
      <c r="AC407" s="30"/>
    </row>
    <row r="408" spans="22:29">
      <c r="V408" s="82"/>
      <c r="AA408" s="89"/>
      <c r="AC408" s="30"/>
    </row>
    <row r="409" spans="22:29">
      <c r="V409" s="82"/>
      <c r="AA409" s="89"/>
      <c r="AC409" s="30"/>
    </row>
    <row r="410" spans="22:29">
      <c r="V410" s="82"/>
      <c r="AA410" s="89"/>
      <c r="AC410" s="30"/>
    </row>
    <row r="411" spans="22:29">
      <c r="V411" s="82"/>
      <c r="AA411" s="89"/>
      <c r="AC411" s="30"/>
    </row>
    <row r="412" spans="22:29">
      <c r="V412" s="82"/>
      <c r="AA412" s="89"/>
      <c r="AC412" s="30"/>
    </row>
    <row r="413" spans="22:29">
      <c r="V413" s="82"/>
      <c r="AA413" s="89"/>
      <c r="AC413" s="30"/>
    </row>
    <row r="414" spans="22:29">
      <c r="V414" s="82"/>
      <c r="AA414" s="89"/>
      <c r="AC414" s="30"/>
    </row>
    <row r="415" spans="22:29">
      <c r="V415" s="82"/>
      <c r="AA415" s="89"/>
      <c r="AC415" s="30"/>
    </row>
    <row r="416" spans="22:29">
      <c r="V416" s="82"/>
      <c r="AA416" s="89"/>
      <c r="AC416" s="30"/>
    </row>
    <row r="417" spans="22:29">
      <c r="V417" s="82"/>
      <c r="AA417" s="89"/>
      <c r="AC417" s="30"/>
    </row>
    <row r="418" spans="22:29">
      <c r="V418" s="82"/>
      <c r="AA418" s="89"/>
      <c r="AC418" s="30"/>
    </row>
    <row r="419" spans="22:29">
      <c r="V419" s="82"/>
      <c r="AA419" s="89"/>
      <c r="AC419" s="30"/>
    </row>
    <row r="420" spans="22:29">
      <c r="V420" s="82"/>
      <c r="AA420" s="89"/>
      <c r="AC420" s="30"/>
    </row>
    <row r="421" spans="22:29">
      <c r="V421" s="82"/>
      <c r="AA421" s="89"/>
      <c r="AC421" s="30"/>
    </row>
    <row r="422" spans="22:29">
      <c r="V422" s="82"/>
      <c r="AA422" s="89"/>
      <c r="AC422" s="30"/>
    </row>
    <row r="423" spans="22:29">
      <c r="V423" s="82"/>
      <c r="AA423" s="89"/>
      <c r="AC423" s="30"/>
    </row>
    <row r="424" spans="22:29">
      <c r="V424" s="82"/>
      <c r="AA424" s="89"/>
      <c r="AC424" s="30"/>
    </row>
    <row r="425" spans="22:29">
      <c r="V425" s="82"/>
      <c r="AA425" s="89"/>
      <c r="AC425" s="30"/>
    </row>
    <row r="426" spans="22:29">
      <c r="V426" s="82"/>
      <c r="AA426" s="89"/>
      <c r="AC426" s="30"/>
    </row>
    <row r="427" spans="22:29">
      <c r="V427" s="82"/>
      <c r="AA427" s="89"/>
      <c r="AC427" s="30"/>
    </row>
    <row r="428" spans="22:29">
      <c r="V428" s="82"/>
      <c r="AA428" s="89"/>
      <c r="AC428" s="30"/>
    </row>
    <row r="429" spans="22:29">
      <c r="V429" s="82"/>
      <c r="AA429" s="89"/>
      <c r="AC429" s="30"/>
    </row>
    <row r="430" spans="22:29">
      <c r="V430" s="82"/>
      <c r="AA430" s="89"/>
      <c r="AC430" s="30"/>
    </row>
    <row r="431" spans="22:29">
      <c r="V431" s="82"/>
      <c r="AA431" s="89"/>
      <c r="AC431" s="30"/>
    </row>
    <row r="432" spans="22:29">
      <c r="V432" s="82"/>
      <c r="AA432" s="89"/>
      <c r="AC432" s="30"/>
    </row>
    <row r="433" spans="22:29">
      <c r="V433" s="82"/>
      <c r="AA433" s="89"/>
      <c r="AC433" s="30"/>
    </row>
    <row r="434" spans="22:29">
      <c r="V434" s="82"/>
      <c r="AA434" s="89"/>
      <c r="AC434" s="30"/>
    </row>
    <row r="435" spans="22:29">
      <c r="V435" s="82"/>
      <c r="AA435" s="89"/>
      <c r="AC435" s="30"/>
    </row>
    <row r="436" spans="22:29">
      <c r="V436" s="82"/>
      <c r="AA436" s="89"/>
      <c r="AC436" s="30"/>
    </row>
    <row r="437" spans="22:29">
      <c r="V437" s="82"/>
      <c r="AA437" s="89"/>
      <c r="AC437" s="30"/>
    </row>
    <row r="438" spans="22:29">
      <c r="V438" s="82"/>
      <c r="AA438" s="89"/>
      <c r="AC438" s="30"/>
    </row>
    <row r="439" spans="22:29">
      <c r="V439" s="82"/>
      <c r="AA439" s="89"/>
      <c r="AC439" s="30"/>
    </row>
    <row r="440" spans="22:29">
      <c r="V440" s="82"/>
      <c r="AA440" s="89"/>
      <c r="AC440" s="30"/>
    </row>
    <row r="441" spans="22:29">
      <c r="V441" s="82"/>
      <c r="AA441" s="89"/>
      <c r="AC441" s="30"/>
    </row>
    <row r="442" spans="22:29">
      <c r="V442" s="82"/>
      <c r="AA442" s="89"/>
      <c r="AC442" s="30"/>
    </row>
    <row r="443" spans="22:29">
      <c r="V443" s="82"/>
      <c r="AA443" s="89"/>
      <c r="AC443" s="30"/>
    </row>
    <row r="444" spans="22:29">
      <c r="V444" s="82"/>
      <c r="AA444" s="89"/>
      <c r="AC444" s="30"/>
    </row>
    <row r="445" spans="22:29">
      <c r="V445" s="82"/>
      <c r="AA445" s="89"/>
      <c r="AC445" s="30"/>
    </row>
    <row r="446" spans="22:29">
      <c r="V446" s="82"/>
      <c r="AA446" s="89"/>
      <c r="AC446" s="30"/>
    </row>
    <row r="447" spans="22:29">
      <c r="V447" s="82"/>
      <c r="AA447" s="89"/>
      <c r="AC447" s="30"/>
    </row>
    <row r="448" spans="22:29">
      <c r="V448" s="82"/>
      <c r="AA448" s="89"/>
      <c r="AC448" s="30"/>
    </row>
    <row r="449" spans="22:29">
      <c r="V449" s="82"/>
      <c r="AA449" s="89"/>
      <c r="AC449" s="30"/>
    </row>
    <row r="450" spans="22:29">
      <c r="V450" s="82"/>
      <c r="AA450" s="89"/>
      <c r="AC450" s="30"/>
    </row>
    <row r="451" spans="22:29">
      <c r="V451" s="82"/>
      <c r="AA451" s="89"/>
      <c r="AC451" s="30"/>
    </row>
    <row r="452" spans="22:29">
      <c r="V452" s="82"/>
      <c r="AA452" s="89"/>
      <c r="AC452" s="30"/>
    </row>
    <row r="453" spans="22:29">
      <c r="V453" s="82"/>
      <c r="AA453" s="89"/>
      <c r="AC453" s="30"/>
    </row>
    <row r="454" spans="22:29">
      <c r="V454" s="82"/>
      <c r="AA454" s="89"/>
      <c r="AC454" s="30"/>
    </row>
    <row r="455" spans="22:29">
      <c r="V455" s="82"/>
      <c r="AA455" s="89"/>
      <c r="AC455" s="30"/>
    </row>
    <row r="456" spans="22:29">
      <c r="V456" s="82"/>
      <c r="AA456" s="89"/>
      <c r="AC456" s="30"/>
    </row>
    <row r="457" spans="22:29">
      <c r="V457" s="82"/>
      <c r="AA457" s="89"/>
      <c r="AC457" s="30"/>
    </row>
    <row r="458" spans="22:29">
      <c r="V458" s="82"/>
      <c r="AA458" s="89"/>
      <c r="AC458" s="30"/>
    </row>
    <row r="459" spans="22:29">
      <c r="V459" s="82"/>
      <c r="AA459" s="89"/>
      <c r="AC459" s="30"/>
    </row>
    <row r="460" spans="22:29">
      <c r="V460" s="82"/>
      <c r="AA460" s="89"/>
      <c r="AC460" s="30"/>
    </row>
    <row r="461" spans="22:29">
      <c r="V461" s="82"/>
      <c r="AA461" s="89"/>
      <c r="AC461" s="30"/>
    </row>
    <row r="462" spans="22:29">
      <c r="V462" s="82"/>
      <c r="AA462" s="89"/>
      <c r="AC462" s="30"/>
    </row>
    <row r="463" spans="22:29">
      <c r="V463" s="82"/>
      <c r="AA463" s="89"/>
      <c r="AC463" s="30"/>
    </row>
    <row r="464" spans="22:29">
      <c r="V464" s="82"/>
      <c r="AA464" s="89"/>
      <c r="AC464" s="30"/>
    </row>
    <row r="465" spans="22:29">
      <c r="V465" s="82"/>
      <c r="AA465" s="89"/>
      <c r="AC465" s="30"/>
    </row>
    <row r="466" spans="22:29">
      <c r="V466" s="82"/>
      <c r="AA466" s="89"/>
      <c r="AC466" s="30"/>
    </row>
    <row r="467" spans="22:29">
      <c r="V467" s="82"/>
      <c r="AA467" s="89"/>
      <c r="AC467" s="30"/>
    </row>
    <row r="468" spans="22:29">
      <c r="V468" s="82"/>
      <c r="AA468" s="89"/>
      <c r="AC468" s="30"/>
    </row>
    <row r="469" spans="22:29">
      <c r="V469" s="82"/>
      <c r="AA469" s="89"/>
      <c r="AC469" s="30"/>
    </row>
    <row r="470" spans="22:29">
      <c r="V470" s="82"/>
      <c r="AA470" s="89"/>
      <c r="AC470" s="30"/>
    </row>
    <row r="471" spans="22:29">
      <c r="V471" s="82"/>
      <c r="AA471" s="89"/>
      <c r="AC471" s="30"/>
    </row>
    <row r="472" spans="22:29">
      <c r="V472" s="82"/>
      <c r="AA472" s="89"/>
      <c r="AC472" s="30"/>
    </row>
    <row r="473" spans="22:29">
      <c r="V473" s="82"/>
      <c r="AA473" s="89"/>
      <c r="AC473" s="30"/>
    </row>
    <row r="474" spans="22:29">
      <c r="V474" s="82"/>
      <c r="AA474" s="89"/>
      <c r="AC474" s="30"/>
    </row>
    <row r="475" spans="22:29">
      <c r="V475" s="82"/>
      <c r="AA475" s="89"/>
      <c r="AC475" s="30"/>
    </row>
    <row r="476" spans="22:29">
      <c r="V476" s="82"/>
      <c r="AA476" s="89"/>
      <c r="AC476" s="30"/>
    </row>
    <row r="477" spans="22:29">
      <c r="V477" s="82"/>
      <c r="AA477" s="89"/>
      <c r="AC477" s="30"/>
    </row>
    <row r="478" spans="22:29">
      <c r="V478" s="82"/>
      <c r="AA478" s="89"/>
      <c r="AC478" s="30"/>
    </row>
    <row r="479" spans="22:29">
      <c r="V479" s="82"/>
      <c r="AA479" s="89"/>
      <c r="AC479" s="30"/>
    </row>
    <row r="480" spans="22:29">
      <c r="V480" s="82"/>
      <c r="AA480" s="89"/>
      <c r="AC480" s="30"/>
    </row>
    <row r="481" spans="22:29">
      <c r="V481" s="82"/>
      <c r="AA481" s="89"/>
      <c r="AC481" s="30"/>
    </row>
    <row r="482" spans="22:29">
      <c r="V482" s="82"/>
      <c r="AA482" s="89"/>
      <c r="AC482" s="30"/>
    </row>
    <row r="483" spans="22:29">
      <c r="V483" s="82"/>
      <c r="AA483" s="89"/>
      <c r="AC483" s="30"/>
    </row>
    <row r="484" spans="22:29">
      <c r="V484" s="82"/>
      <c r="AA484" s="89"/>
      <c r="AC484" s="30"/>
    </row>
    <row r="485" spans="22:29">
      <c r="V485" s="82"/>
      <c r="AA485" s="89"/>
      <c r="AC485" s="30"/>
    </row>
    <row r="486" spans="22:29">
      <c r="V486" s="82"/>
      <c r="AA486" s="89"/>
      <c r="AC486" s="30"/>
    </row>
    <row r="487" spans="22:29">
      <c r="V487" s="82"/>
      <c r="AA487" s="89"/>
      <c r="AC487" s="30"/>
    </row>
    <row r="488" spans="22:29">
      <c r="V488" s="82"/>
      <c r="AA488" s="89"/>
      <c r="AC488" s="30"/>
    </row>
    <row r="489" spans="22:29">
      <c r="V489" s="82"/>
      <c r="AA489" s="89"/>
      <c r="AC489" s="30"/>
    </row>
    <row r="490" spans="22:29">
      <c r="V490" s="82"/>
      <c r="AA490" s="89"/>
      <c r="AC490" s="30"/>
    </row>
    <row r="491" spans="22:29">
      <c r="V491" s="82"/>
      <c r="AA491" s="89"/>
      <c r="AC491" s="30"/>
    </row>
    <row r="492" spans="22:29">
      <c r="V492" s="82"/>
      <c r="AA492" s="89"/>
      <c r="AC492" s="30"/>
    </row>
    <row r="493" spans="22:29">
      <c r="V493" s="82"/>
      <c r="AA493" s="89"/>
      <c r="AC493" s="30"/>
    </row>
    <row r="494" spans="22:29">
      <c r="V494" s="82"/>
      <c r="AA494" s="89"/>
      <c r="AC494" s="30"/>
    </row>
    <row r="495" spans="22:29">
      <c r="V495" s="82"/>
      <c r="AA495" s="89"/>
      <c r="AC495" s="30"/>
    </row>
    <row r="496" spans="22:29">
      <c r="V496" s="82"/>
      <c r="AA496" s="89"/>
      <c r="AC496" s="30"/>
    </row>
    <row r="497" spans="22:29">
      <c r="V497" s="82"/>
      <c r="AA497" s="89"/>
      <c r="AC497" s="30"/>
    </row>
    <row r="498" spans="22:29">
      <c r="V498" s="82"/>
      <c r="AA498" s="89"/>
      <c r="AC498" s="30"/>
    </row>
    <row r="499" spans="22:29">
      <c r="V499" s="82"/>
      <c r="AA499" s="89"/>
      <c r="AC499" s="30"/>
    </row>
    <row r="500" spans="22:29">
      <c r="V500" s="82"/>
      <c r="AA500" s="89"/>
      <c r="AC500" s="30"/>
    </row>
    <row r="501" spans="22:29">
      <c r="V501" s="82"/>
      <c r="AA501" s="89"/>
      <c r="AC501" s="30"/>
    </row>
    <row r="502" spans="22:29">
      <c r="V502" s="82"/>
      <c r="AA502" s="89"/>
      <c r="AC502" s="30"/>
    </row>
    <row r="503" spans="22:29">
      <c r="V503" s="82"/>
      <c r="AA503" s="89"/>
      <c r="AC503" s="30"/>
    </row>
    <row r="504" spans="22:29">
      <c r="V504" s="82"/>
      <c r="AA504" s="89"/>
      <c r="AC504" s="30"/>
    </row>
    <row r="505" spans="22:29">
      <c r="V505" s="82"/>
      <c r="AA505" s="89"/>
      <c r="AC505" s="30"/>
    </row>
    <row r="506" spans="22:29">
      <c r="V506" s="82"/>
      <c r="AA506" s="89"/>
      <c r="AC506" s="30"/>
    </row>
    <row r="507" spans="22:29">
      <c r="V507" s="82"/>
      <c r="AA507" s="89"/>
      <c r="AC507" s="30"/>
    </row>
    <row r="508" spans="22:29">
      <c r="V508" s="82"/>
      <c r="AA508" s="89"/>
      <c r="AC508" s="30"/>
    </row>
    <row r="509" spans="22:29">
      <c r="V509" s="82"/>
      <c r="AA509" s="89"/>
      <c r="AC509" s="30"/>
    </row>
    <row r="510" spans="22:29">
      <c r="V510" s="82"/>
      <c r="AA510" s="89"/>
      <c r="AC510" s="30"/>
    </row>
    <row r="511" spans="22:29">
      <c r="V511" s="82"/>
      <c r="AA511" s="89"/>
      <c r="AC511" s="30"/>
    </row>
    <row r="512" spans="22:29">
      <c r="V512" s="82"/>
      <c r="AA512" s="89"/>
      <c r="AC512" s="30"/>
    </row>
    <row r="513" spans="22:29">
      <c r="V513" s="82"/>
      <c r="AA513" s="89"/>
      <c r="AC513" s="30"/>
    </row>
    <row r="514" spans="22:29">
      <c r="V514" s="82"/>
      <c r="AA514" s="89"/>
      <c r="AC514" s="30"/>
    </row>
    <row r="515" spans="22:29">
      <c r="V515" s="82"/>
      <c r="AA515" s="89"/>
      <c r="AC515" s="30"/>
    </row>
    <row r="516" spans="22:29">
      <c r="V516" s="82"/>
      <c r="AA516" s="89"/>
      <c r="AC516" s="30"/>
    </row>
    <row r="517" spans="22:29">
      <c r="V517" s="82"/>
      <c r="AA517" s="89"/>
      <c r="AC517" s="30"/>
    </row>
    <row r="518" spans="22:29">
      <c r="V518" s="82"/>
      <c r="AA518" s="89"/>
      <c r="AC518" s="30"/>
    </row>
    <row r="519" spans="22:29">
      <c r="V519" s="82"/>
      <c r="AA519" s="89"/>
      <c r="AC519" s="30"/>
    </row>
    <row r="520" spans="22:29">
      <c r="V520" s="82"/>
      <c r="AA520" s="89"/>
      <c r="AC520" s="30"/>
    </row>
    <row r="521" spans="22:29">
      <c r="V521" s="82"/>
      <c r="AA521" s="89"/>
      <c r="AC521" s="30"/>
    </row>
    <row r="522" spans="22:29">
      <c r="V522" s="82"/>
      <c r="AA522" s="89"/>
      <c r="AC522" s="30"/>
    </row>
    <row r="523" spans="22:29">
      <c r="V523" s="82"/>
      <c r="AA523" s="89"/>
      <c r="AC523" s="30"/>
    </row>
    <row r="524" spans="22:29">
      <c r="V524" s="82"/>
      <c r="AA524" s="89"/>
      <c r="AC524" s="30"/>
    </row>
    <row r="525" spans="22:29">
      <c r="V525" s="82"/>
      <c r="AA525" s="89"/>
      <c r="AC525" s="30"/>
    </row>
    <row r="526" spans="22:29">
      <c r="V526" s="82"/>
      <c r="AA526" s="89"/>
      <c r="AC526" s="30"/>
    </row>
    <row r="527" spans="22:29">
      <c r="V527" s="82"/>
      <c r="AA527" s="89"/>
      <c r="AC527" s="30"/>
    </row>
    <row r="528" spans="22:29">
      <c r="V528" s="82"/>
      <c r="AA528" s="89"/>
      <c r="AC528" s="30"/>
    </row>
    <row r="529" spans="22:29">
      <c r="V529" s="82"/>
      <c r="AA529" s="89"/>
      <c r="AC529" s="30"/>
    </row>
    <row r="530" spans="22:29">
      <c r="V530" s="82"/>
      <c r="AA530" s="89"/>
      <c r="AC530" s="30"/>
    </row>
    <row r="531" spans="22:29">
      <c r="V531" s="82"/>
      <c r="AA531" s="89"/>
      <c r="AC531" s="30"/>
    </row>
    <row r="532" spans="22:29">
      <c r="V532" s="82"/>
      <c r="AA532" s="89"/>
      <c r="AC532" s="30"/>
    </row>
    <row r="533" spans="22:29">
      <c r="V533" s="82"/>
      <c r="AA533" s="89"/>
      <c r="AC533" s="30"/>
    </row>
    <row r="534" spans="22:29">
      <c r="V534" s="82"/>
      <c r="AA534" s="89"/>
      <c r="AC534" s="30"/>
    </row>
    <row r="535" spans="22:29">
      <c r="V535" s="82"/>
      <c r="AA535" s="89"/>
      <c r="AC535" s="30"/>
    </row>
    <row r="536" spans="22:29">
      <c r="V536" s="82"/>
      <c r="AA536" s="89"/>
      <c r="AC536" s="30"/>
    </row>
    <row r="537" spans="22:29">
      <c r="V537" s="82"/>
      <c r="AA537" s="89"/>
      <c r="AC537" s="30"/>
    </row>
    <row r="538" spans="22:29">
      <c r="V538" s="82"/>
      <c r="AA538" s="89"/>
      <c r="AC538" s="30"/>
    </row>
    <row r="539" spans="22:29">
      <c r="V539" s="82"/>
      <c r="AA539" s="89"/>
      <c r="AC539" s="30"/>
    </row>
    <row r="540" spans="22:29">
      <c r="V540" s="82"/>
      <c r="AA540" s="89"/>
      <c r="AC540" s="30"/>
    </row>
    <row r="541" spans="22:29">
      <c r="V541" s="82"/>
      <c r="AA541" s="89"/>
      <c r="AC541" s="30"/>
    </row>
    <row r="542" spans="22:29">
      <c r="V542" s="82"/>
      <c r="AA542" s="89"/>
      <c r="AC542" s="30"/>
    </row>
    <row r="543" spans="22:29">
      <c r="V543" s="82"/>
      <c r="AA543" s="89"/>
      <c r="AC543" s="30"/>
    </row>
    <row r="544" spans="22:29">
      <c r="V544" s="82"/>
      <c r="AA544" s="89"/>
      <c r="AC544" s="30"/>
    </row>
    <row r="545" spans="22:29">
      <c r="V545" s="82"/>
      <c r="AA545" s="89"/>
      <c r="AC545" s="30"/>
    </row>
    <row r="546" spans="22:29">
      <c r="V546" s="82"/>
      <c r="AA546" s="89"/>
      <c r="AC546" s="30"/>
    </row>
    <row r="547" spans="22:29">
      <c r="V547" s="82"/>
      <c r="AA547" s="89"/>
      <c r="AC547" s="30"/>
    </row>
    <row r="548" spans="22:29">
      <c r="V548" s="82"/>
      <c r="AA548" s="89"/>
      <c r="AC548" s="30"/>
    </row>
    <row r="549" spans="22:29">
      <c r="V549" s="82"/>
      <c r="AA549" s="89"/>
      <c r="AC549" s="30"/>
    </row>
    <row r="550" spans="22:29">
      <c r="V550" s="82"/>
      <c r="AA550" s="89"/>
      <c r="AC550" s="30"/>
    </row>
    <row r="551" spans="22:29">
      <c r="V551" s="82"/>
      <c r="AA551" s="89"/>
      <c r="AC551" s="30"/>
    </row>
    <row r="552" spans="22:29">
      <c r="V552" s="82"/>
      <c r="AA552" s="89"/>
      <c r="AC552" s="30"/>
    </row>
    <row r="553" spans="22:29">
      <c r="V553" s="82"/>
      <c r="AA553" s="89"/>
      <c r="AC553" s="30"/>
    </row>
    <row r="554" spans="22:29">
      <c r="V554" s="82"/>
      <c r="AA554" s="89"/>
      <c r="AC554" s="30"/>
    </row>
    <row r="555" spans="22:29">
      <c r="V555" s="82"/>
      <c r="AA555" s="89"/>
      <c r="AC555" s="30"/>
    </row>
    <row r="556" spans="22:29">
      <c r="V556" s="82"/>
      <c r="AA556" s="89"/>
      <c r="AC556" s="30"/>
    </row>
    <row r="557" spans="22:29">
      <c r="V557" s="82"/>
      <c r="AA557" s="89"/>
      <c r="AC557" s="30"/>
    </row>
    <row r="558" spans="22:29">
      <c r="V558" s="82"/>
      <c r="AA558" s="89"/>
      <c r="AC558" s="30"/>
    </row>
    <row r="559" spans="22:29">
      <c r="V559" s="82"/>
      <c r="AA559" s="89"/>
      <c r="AC559" s="30"/>
    </row>
    <row r="560" spans="22:29">
      <c r="V560" s="82"/>
      <c r="AA560" s="89"/>
      <c r="AC560" s="30"/>
    </row>
    <row r="561" spans="22:29">
      <c r="V561" s="82"/>
      <c r="AA561" s="89"/>
      <c r="AC561" s="30"/>
    </row>
    <row r="562" spans="22:29">
      <c r="V562" s="82"/>
      <c r="AA562" s="89"/>
      <c r="AC562" s="30"/>
    </row>
    <row r="563" spans="22:29">
      <c r="V563" s="82"/>
      <c r="AA563" s="89"/>
      <c r="AC563" s="30"/>
    </row>
    <row r="564" spans="22:29">
      <c r="V564" s="82"/>
      <c r="AA564" s="89"/>
      <c r="AC564" s="30"/>
    </row>
    <row r="565" spans="22:29">
      <c r="V565" s="82"/>
      <c r="AA565" s="89"/>
      <c r="AC565" s="30"/>
    </row>
    <row r="566" spans="22:29">
      <c r="V566" s="82"/>
      <c r="AA566" s="89"/>
      <c r="AC566" s="30"/>
    </row>
    <row r="567" spans="22:29">
      <c r="V567" s="82"/>
      <c r="AA567" s="89"/>
      <c r="AC567" s="30"/>
    </row>
    <row r="568" spans="22:29">
      <c r="V568" s="82"/>
      <c r="AA568" s="89"/>
      <c r="AC568" s="30"/>
    </row>
    <row r="569" spans="22:29">
      <c r="V569" s="82"/>
      <c r="AA569" s="89"/>
      <c r="AC569" s="30"/>
    </row>
    <row r="570" spans="22:29">
      <c r="V570" s="82"/>
      <c r="AA570" s="89"/>
      <c r="AC570" s="30"/>
    </row>
    <row r="571" spans="22:29">
      <c r="V571" s="82"/>
      <c r="AA571" s="89"/>
      <c r="AC571" s="30"/>
    </row>
    <row r="572" spans="22:29">
      <c r="V572" s="82"/>
      <c r="AA572" s="89"/>
      <c r="AC572" s="30"/>
    </row>
    <row r="573" spans="22:29">
      <c r="V573" s="82"/>
      <c r="AA573" s="89"/>
      <c r="AC573" s="30"/>
    </row>
    <row r="574" spans="22:29">
      <c r="V574" s="82"/>
      <c r="AA574" s="89"/>
      <c r="AC574" s="30"/>
    </row>
    <row r="575" spans="22:29">
      <c r="V575" s="82"/>
      <c r="AA575" s="89"/>
      <c r="AC575" s="30"/>
    </row>
    <row r="576" spans="22:29">
      <c r="V576" s="82"/>
      <c r="AA576" s="89"/>
      <c r="AC576" s="30"/>
    </row>
    <row r="577" spans="22:29">
      <c r="V577" s="82"/>
      <c r="AA577" s="89"/>
      <c r="AC577" s="30"/>
    </row>
    <row r="578" spans="22:29">
      <c r="V578" s="82"/>
      <c r="AA578" s="89"/>
      <c r="AC578" s="30"/>
    </row>
    <row r="579" spans="22:29">
      <c r="V579" s="82"/>
      <c r="AA579" s="89"/>
      <c r="AC579" s="30"/>
    </row>
    <row r="580" spans="22:29">
      <c r="V580" s="82"/>
      <c r="AA580" s="89"/>
      <c r="AC580" s="30"/>
    </row>
    <row r="581" spans="22:29">
      <c r="V581" s="82"/>
      <c r="AA581" s="89"/>
      <c r="AC581" s="30"/>
    </row>
    <row r="582" spans="22:29">
      <c r="V582" s="82"/>
      <c r="AA582" s="89"/>
      <c r="AC582" s="30"/>
    </row>
    <row r="583" spans="22:29">
      <c r="V583" s="82"/>
      <c r="AA583" s="89"/>
      <c r="AC583" s="30"/>
    </row>
    <row r="584" spans="22:29">
      <c r="V584" s="82"/>
      <c r="AA584" s="89"/>
      <c r="AC584" s="30"/>
    </row>
    <row r="585" spans="22:29">
      <c r="V585" s="82"/>
      <c r="AA585" s="89"/>
      <c r="AC585" s="30"/>
    </row>
    <row r="586" spans="22:29">
      <c r="V586" s="82"/>
      <c r="AA586" s="89"/>
      <c r="AC586" s="30"/>
    </row>
    <row r="587" spans="22:29">
      <c r="V587" s="82"/>
      <c r="AA587" s="89"/>
      <c r="AC587" s="30"/>
    </row>
    <row r="588" spans="22:29">
      <c r="V588" s="82"/>
      <c r="AA588" s="89"/>
      <c r="AC588" s="30"/>
    </row>
    <row r="589" spans="22:29">
      <c r="V589" s="82"/>
      <c r="AA589" s="89"/>
      <c r="AC589" s="30"/>
    </row>
    <row r="590" spans="22:29">
      <c r="V590" s="82"/>
      <c r="AA590" s="89"/>
      <c r="AC590" s="30"/>
    </row>
    <row r="591" spans="22:29">
      <c r="V591" s="82"/>
      <c r="AA591" s="89"/>
      <c r="AC591" s="30"/>
    </row>
    <row r="592" spans="22:29">
      <c r="V592" s="82"/>
      <c r="AA592" s="89"/>
      <c r="AC592" s="30"/>
    </row>
    <row r="593" spans="22:29">
      <c r="V593" s="82"/>
      <c r="AA593" s="89"/>
      <c r="AC593" s="30"/>
    </row>
    <row r="594" spans="22:29">
      <c r="V594" s="82"/>
      <c r="AA594" s="89"/>
      <c r="AC594" s="30"/>
    </row>
    <row r="595" spans="22:29">
      <c r="V595" s="82"/>
      <c r="AA595" s="89"/>
      <c r="AC595" s="30"/>
    </row>
    <row r="596" spans="22:29">
      <c r="V596" s="82"/>
      <c r="AA596" s="89"/>
      <c r="AC596" s="30"/>
    </row>
    <row r="597" spans="22:29">
      <c r="V597" s="82"/>
      <c r="AA597" s="89"/>
      <c r="AC597" s="30"/>
    </row>
    <row r="598" spans="22:29">
      <c r="V598" s="82"/>
      <c r="AA598" s="89"/>
      <c r="AC598" s="30"/>
    </row>
    <row r="599" spans="22:29">
      <c r="V599" s="82"/>
      <c r="AA599" s="89"/>
      <c r="AC599" s="30"/>
    </row>
    <row r="600" spans="22:29">
      <c r="V600" s="82"/>
      <c r="AA600" s="89"/>
      <c r="AC600" s="30"/>
    </row>
    <row r="601" spans="22:29">
      <c r="V601" s="82"/>
      <c r="AA601" s="89"/>
      <c r="AC601" s="30"/>
    </row>
    <row r="602" spans="22:29">
      <c r="V602" s="82"/>
      <c r="AA602" s="89"/>
      <c r="AC602" s="30"/>
    </row>
    <row r="603" spans="22:29">
      <c r="V603" s="82"/>
      <c r="AA603" s="89"/>
      <c r="AC603" s="30"/>
    </row>
    <row r="604" spans="22:29">
      <c r="V604" s="82"/>
      <c r="AA604" s="89"/>
      <c r="AC604" s="30"/>
    </row>
    <row r="605" spans="22:29">
      <c r="V605" s="82"/>
      <c r="AA605" s="89"/>
      <c r="AC605" s="30"/>
    </row>
    <row r="606" spans="22:29">
      <c r="V606" s="82"/>
      <c r="AA606" s="89"/>
      <c r="AC606" s="30"/>
    </row>
    <row r="607" spans="22:29">
      <c r="V607" s="82"/>
      <c r="AA607" s="89"/>
      <c r="AC607" s="30"/>
    </row>
    <row r="608" spans="22:29">
      <c r="V608" s="82"/>
      <c r="AA608" s="89"/>
      <c r="AC608" s="30"/>
    </row>
    <row r="609" spans="22:29">
      <c r="V609" s="82"/>
      <c r="AA609" s="89"/>
      <c r="AC609" s="30"/>
    </row>
    <row r="610" spans="22:29">
      <c r="V610" s="82"/>
      <c r="AA610" s="89"/>
      <c r="AC610" s="30"/>
    </row>
    <row r="611" spans="22:29">
      <c r="V611" s="82"/>
      <c r="AA611" s="89"/>
      <c r="AC611" s="30"/>
    </row>
    <row r="612" spans="22:29">
      <c r="V612" s="82"/>
      <c r="AA612" s="89"/>
      <c r="AC612" s="30"/>
    </row>
    <row r="613" spans="22:29">
      <c r="V613" s="82"/>
      <c r="AA613" s="89"/>
      <c r="AC613" s="30"/>
    </row>
    <row r="614" spans="22:29">
      <c r="V614" s="82"/>
      <c r="AA614" s="89"/>
      <c r="AC614" s="30"/>
    </row>
    <row r="615" spans="22:29">
      <c r="V615" s="82"/>
      <c r="AA615" s="89"/>
      <c r="AC615" s="30"/>
    </row>
    <row r="616" spans="22:29">
      <c r="V616" s="82"/>
      <c r="AA616" s="89"/>
      <c r="AC616" s="30"/>
    </row>
    <row r="617" spans="22:29">
      <c r="V617" s="82"/>
      <c r="AA617" s="89"/>
      <c r="AC617" s="30"/>
    </row>
    <row r="618" spans="22:29">
      <c r="V618" s="82"/>
      <c r="AA618" s="89"/>
      <c r="AC618" s="30"/>
    </row>
    <row r="619" spans="22:29">
      <c r="V619" s="82"/>
      <c r="AA619" s="89"/>
      <c r="AC619" s="30"/>
    </row>
    <row r="620" spans="22:29">
      <c r="V620" s="82"/>
      <c r="AA620" s="89"/>
      <c r="AC620" s="30"/>
    </row>
    <row r="621" spans="22:29">
      <c r="V621" s="82"/>
      <c r="AA621" s="89"/>
      <c r="AC621" s="30"/>
    </row>
    <row r="622" spans="22:29">
      <c r="V622" s="82"/>
      <c r="AA622" s="89"/>
      <c r="AC622" s="30"/>
    </row>
    <row r="623" spans="22:29">
      <c r="V623" s="82"/>
      <c r="AA623" s="89"/>
      <c r="AC623" s="30"/>
    </row>
    <row r="624" spans="22:29">
      <c r="V624" s="82"/>
      <c r="AA624" s="89"/>
      <c r="AC624" s="30"/>
    </row>
    <row r="625" spans="22:29">
      <c r="V625" s="82"/>
      <c r="AA625" s="89"/>
      <c r="AC625" s="30"/>
    </row>
    <row r="626" spans="22:29">
      <c r="V626" s="82"/>
      <c r="AA626" s="89"/>
      <c r="AC626" s="30"/>
    </row>
    <row r="627" spans="22:29">
      <c r="V627" s="82"/>
      <c r="AA627" s="89"/>
      <c r="AC627" s="30"/>
    </row>
    <row r="628" spans="22:29">
      <c r="V628" s="82"/>
      <c r="AA628" s="89"/>
      <c r="AC628" s="30"/>
    </row>
    <row r="629" spans="22:29">
      <c r="V629" s="82"/>
      <c r="AA629" s="89"/>
      <c r="AC629" s="30"/>
    </row>
    <row r="630" spans="22:29">
      <c r="V630" s="82"/>
      <c r="AA630" s="89"/>
      <c r="AC630" s="30"/>
    </row>
    <row r="631" spans="22:29">
      <c r="V631" s="82"/>
      <c r="AA631" s="89"/>
      <c r="AC631" s="30"/>
    </row>
    <row r="632" spans="22:29">
      <c r="V632" s="82"/>
      <c r="AA632" s="89"/>
      <c r="AC632" s="30"/>
    </row>
    <row r="633" spans="22:29">
      <c r="V633" s="82"/>
      <c r="AA633" s="89"/>
      <c r="AC633" s="30"/>
    </row>
    <row r="634" spans="22:29">
      <c r="V634" s="82"/>
      <c r="AA634" s="89"/>
      <c r="AC634" s="30"/>
    </row>
    <row r="635" spans="22:29">
      <c r="V635" s="82"/>
      <c r="AA635" s="89"/>
      <c r="AC635" s="30"/>
    </row>
    <row r="636" spans="22:29">
      <c r="V636" s="82"/>
      <c r="AA636" s="89"/>
      <c r="AC636" s="30"/>
    </row>
    <row r="637" spans="22:29">
      <c r="V637" s="82"/>
      <c r="AA637" s="89"/>
      <c r="AC637" s="30"/>
    </row>
    <row r="638" spans="22:29">
      <c r="V638" s="82"/>
      <c r="AA638" s="89"/>
      <c r="AC638" s="30"/>
    </row>
    <row r="639" spans="22:29">
      <c r="V639" s="82"/>
      <c r="AA639" s="89"/>
      <c r="AC639" s="30"/>
    </row>
    <row r="640" spans="22:29">
      <c r="V640" s="82"/>
      <c r="AA640" s="89"/>
      <c r="AC640" s="30"/>
    </row>
    <row r="641" spans="22:29">
      <c r="V641" s="82"/>
      <c r="AA641" s="89"/>
      <c r="AC641" s="30"/>
    </row>
    <row r="642" spans="22:29">
      <c r="V642" s="82"/>
      <c r="AA642" s="89"/>
      <c r="AC642" s="30"/>
    </row>
    <row r="643" spans="22:29">
      <c r="V643" s="82"/>
      <c r="AA643" s="89"/>
      <c r="AC643" s="30"/>
    </row>
    <row r="644" spans="22:29">
      <c r="V644" s="82"/>
      <c r="AA644" s="89"/>
      <c r="AC644" s="30"/>
    </row>
    <row r="645" spans="22:29">
      <c r="V645" s="82"/>
      <c r="AA645" s="89"/>
      <c r="AC645" s="30"/>
    </row>
    <row r="646" spans="22:29">
      <c r="V646" s="82"/>
      <c r="AA646" s="89"/>
      <c r="AC646" s="30"/>
    </row>
    <row r="647" spans="22:29">
      <c r="V647" s="82"/>
      <c r="AA647" s="89"/>
      <c r="AC647" s="30"/>
    </row>
    <row r="648" spans="22:29">
      <c r="V648" s="82"/>
      <c r="AA648" s="89"/>
      <c r="AC648" s="30"/>
    </row>
    <row r="649" spans="22:29">
      <c r="V649" s="82"/>
      <c r="AA649" s="89"/>
      <c r="AC649" s="30"/>
    </row>
    <row r="650" spans="22:29">
      <c r="V650" s="82"/>
      <c r="AA650" s="89"/>
      <c r="AC650" s="30"/>
    </row>
    <row r="651" spans="22:29">
      <c r="V651" s="82"/>
      <c r="AA651" s="89"/>
      <c r="AC651" s="30"/>
    </row>
    <row r="652" spans="22:29">
      <c r="V652" s="82"/>
      <c r="AA652" s="89"/>
      <c r="AC652" s="30"/>
    </row>
    <row r="653" spans="22:29">
      <c r="V653" s="82"/>
      <c r="AA653" s="89"/>
      <c r="AC653" s="30"/>
    </row>
    <row r="654" spans="22:29">
      <c r="V654" s="82"/>
      <c r="AA654" s="89"/>
      <c r="AC654" s="30"/>
    </row>
    <row r="655" spans="22:29">
      <c r="V655" s="82"/>
      <c r="AA655" s="89"/>
      <c r="AC655" s="30"/>
    </row>
    <row r="656" spans="22:29">
      <c r="V656" s="82"/>
      <c r="AA656" s="89"/>
      <c r="AC656" s="30"/>
    </row>
    <row r="657" spans="22:29">
      <c r="V657" s="82"/>
      <c r="AA657" s="89"/>
      <c r="AC657" s="30"/>
    </row>
    <row r="658" spans="22:29">
      <c r="V658" s="82"/>
      <c r="AA658" s="89"/>
      <c r="AC658" s="30"/>
    </row>
    <row r="659" spans="22:29">
      <c r="V659" s="82"/>
      <c r="AA659" s="89"/>
      <c r="AC659" s="30"/>
    </row>
    <row r="660" spans="22:29">
      <c r="V660" s="82"/>
      <c r="AA660" s="89"/>
      <c r="AC660" s="30"/>
    </row>
    <row r="661" spans="22:29">
      <c r="V661" s="82"/>
      <c r="AA661" s="89"/>
      <c r="AC661" s="30"/>
    </row>
    <row r="662" spans="22:29">
      <c r="V662" s="82"/>
      <c r="AA662" s="89"/>
      <c r="AC662" s="30"/>
    </row>
    <row r="663" spans="22:29">
      <c r="V663" s="82"/>
      <c r="AA663" s="89"/>
      <c r="AC663" s="30"/>
    </row>
    <row r="664" spans="22:29">
      <c r="V664" s="82"/>
      <c r="AA664" s="89"/>
      <c r="AC664" s="30"/>
    </row>
    <row r="665" spans="22:29">
      <c r="V665" s="82"/>
      <c r="AA665" s="89"/>
      <c r="AC665" s="30"/>
    </row>
    <row r="666" spans="22:29">
      <c r="V666" s="82"/>
      <c r="AA666" s="89"/>
      <c r="AC666" s="30"/>
    </row>
    <row r="667" spans="22:29">
      <c r="V667" s="82"/>
      <c r="AA667" s="89"/>
      <c r="AC667" s="30"/>
    </row>
    <row r="668" spans="22:29">
      <c r="V668" s="82"/>
      <c r="AA668" s="89"/>
      <c r="AC668" s="30"/>
    </row>
    <row r="669" spans="22:29">
      <c r="V669" s="82"/>
      <c r="AA669" s="89"/>
      <c r="AC669" s="30"/>
    </row>
    <row r="670" spans="22:29">
      <c r="V670" s="82"/>
      <c r="AA670" s="89"/>
      <c r="AC670" s="30"/>
    </row>
    <row r="671" spans="22:29">
      <c r="V671" s="82"/>
      <c r="AA671" s="89"/>
      <c r="AC671" s="30"/>
    </row>
    <row r="672" spans="22:29">
      <c r="V672" s="82"/>
      <c r="AA672" s="89"/>
      <c r="AC672" s="30"/>
    </row>
    <row r="673" spans="22:29">
      <c r="V673" s="82"/>
      <c r="AA673" s="89"/>
      <c r="AC673" s="30"/>
    </row>
    <row r="674" spans="22:29">
      <c r="V674" s="82"/>
      <c r="AA674" s="89"/>
      <c r="AC674" s="30"/>
    </row>
    <row r="675" spans="22:29">
      <c r="V675" s="82"/>
      <c r="AA675" s="89"/>
      <c r="AC675" s="30"/>
    </row>
    <row r="676" spans="22:29">
      <c r="V676" s="82"/>
      <c r="AA676" s="89"/>
      <c r="AC676" s="30"/>
    </row>
    <row r="677" spans="22:29">
      <c r="V677" s="82"/>
      <c r="AA677" s="89"/>
      <c r="AC677" s="30"/>
    </row>
    <row r="678" spans="22:29">
      <c r="V678" s="82"/>
      <c r="AA678" s="89"/>
      <c r="AC678" s="30"/>
    </row>
    <row r="679" spans="22:29">
      <c r="V679" s="82"/>
      <c r="AA679" s="89"/>
      <c r="AC679" s="30"/>
    </row>
    <row r="680" spans="22:29">
      <c r="V680" s="82"/>
      <c r="AA680" s="89"/>
      <c r="AC680" s="30"/>
    </row>
    <row r="681" spans="22:29">
      <c r="V681" s="82"/>
      <c r="AA681" s="89"/>
      <c r="AC681" s="30"/>
    </row>
    <row r="682" spans="22:29">
      <c r="V682" s="82"/>
      <c r="AA682" s="89"/>
      <c r="AC682" s="30"/>
    </row>
    <row r="683" spans="22:29">
      <c r="V683" s="82"/>
      <c r="AA683" s="89"/>
      <c r="AC683" s="30"/>
    </row>
    <row r="684" spans="22:29">
      <c r="V684" s="82"/>
      <c r="AA684" s="89"/>
      <c r="AC684" s="30"/>
    </row>
    <row r="685" spans="22:29">
      <c r="V685" s="82"/>
      <c r="AA685" s="89"/>
      <c r="AC685" s="30"/>
    </row>
    <row r="686" spans="22:29">
      <c r="V686" s="82"/>
      <c r="AA686" s="89"/>
      <c r="AC686" s="30"/>
    </row>
    <row r="687" spans="22:29">
      <c r="V687" s="82"/>
      <c r="AA687" s="89"/>
      <c r="AC687" s="30"/>
    </row>
    <row r="688" spans="22:29">
      <c r="V688" s="82"/>
      <c r="AA688" s="89"/>
      <c r="AC688" s="30"/>
    </row>
    <row r="689" spans="22:29">
      <c r="V689" s="82"/>
      <c r="AA689" s="89"/>
      <c r="AC689" s="30"/>
    </row>
    <row r="690" spans="22:29">
      <c r="V690" s="82"/>
      <c r="AA690" s="89"/>
      <c r="AC690" s="30"/>
    </row>
    <row r="691" spans="22:29">
      <c r="V691" s="82"/>
      <c r="AA691" s="89"/>
      <c r="AC691" s="30"/>
    </row>
    <row r="692" spans="22:29">
      <c r="V692" s="82"/>
      <c r="AA692" s="89"/>
      <c r="AC692" s="30"/>
    </row>
    <row r="693" spans="22:29">
      <c r="V693" s="82"/>
      <c r="AA693" s="89"/>
      <c r="AC693" s="30"/>
    </row>
    <row r="694" spans="22:29">
      <c r="V694" s="82"/>
      <c r="AA694" s="89"/>
      <c r="AC694" s="30"/>
    </row>
    <row r="695" spans="22:29">
      <c r="V695" s="82"/>
      <c r="AA695" s="89"/>
      <c r="AC695" s="30"/>
    </row>
    <row r="696" spans="22:29">
      <c r="V696" s="82"/>
      <c r="AA696" s="89"/>
      <c r="AC696" s="30"/>
    </row>
    <row r="697" spans="22:29">
      <c r="V697" s="82"/>
      <c r="AA697" s="89"/>
      <c r="AC697" s="30"/>
    </row>
    <row r="698" spans="22:29">
      <c r="V698" s="82"/>
      <c r="AA698" s="89"/>
      <c r="AC698" s="30"/>
    </row>
    <row r="699" spans="22:29">
      <c r="V699" s="82"/>
      <c r="AA699" s="89"/>
      <c r="AC699" s="30"/>
    </row>
    <row r="700" spans="22:29">
      <c r="V700" s="82"/>
      <c r="AA700" s="89"/>
      <c r="AC700" s="30"/>
    </row>
    <row r="701" spans="22:29">
      <c r="V701" s="82"/>
      <c r="AA701" s="89"/>
      <c r="AC701" s="30"/>
    </row>
    <row r="702" spans="22:29">
      <c r="V702" s="82"/>
      <c r="AA702" s="89"/>
      <c r="AC702" s="30"/>
    </row>
    <row r="703" spans="22:29">
      <c r="V703" s="82"/>
      <c r="AA703" s="89"/>
      <c r="AC703" s="30"/>
    </row>
    <row r="704" spans="22:29">
      <c r="V704" s="82"/>
      <c r="AA704" s="89"/>
      <c r="AC704" s="30"/>
    </row>
    <row r="705" spans="22:29">
      <c r="V705" s="82"/>
      <c r="AA705" s="89"/>
      <c r="AC705" s="30"/>
    </row>
    <row r="706" spans="22:29">
      <c r="V706" s="82"/>
      <c r="AA706" s="89"/>
      <c r="AC706" s="30"/>
    </row>
    <row r="707" spans="22:29">
      <c r="V707" s="82"/>
      <c r="AA707" s="89"/>
      <c r="AC707" s="30"/>
    </row>
    <row r="708" spans="22:29">
      <c r="V708" s="82"/>
      <c r="AA708" s="89"/>
      <c r="AC708" s="30"/>
    </row>
    <row r="709" spans="22:29">
      <c r="V709" s="82"/>
      <c r="AA709" s="89"/>
      <c r="AC709" s="30"/>
    </row>
    <row r="710" spans="22:29">
      <c r="V710" s="82"/>
      <c r="AA710" s="89"/>
      <c r="AC710" s="30"/>
    </row>
    <row r="711" spans="22:29">
      <c r="V711" s="82"/>
      <c r="AA711" s="89"/>
      <c r="AC711" s="30"/>
    </row>
    <row r="712" spans="22:29">
      <c r="V712" s="82"/>
      <c r="AA712" s="89"/>
      <c r="AC712" s="30"/>
    </row>
    <row r="713" spans="22:29">
      <c r="V713" s="82"/>
      <c r="AA713" s="89"/>
      <c r="AC713" s="30"/>
    </row>
    <row r="714" spans="22:29">
      <c r="V714" s="82"/>
      <c r="AA714" s="89"/>
      <c r="AC714" s="30"/>
    </row>
    <row r="715" spans="22:29">
      <c r="V715" s="82"/>
      <c r="AA715" s="89"/>
      <c r="AC715" s="30"/>
    </row>
    <row r="716" spans="22:29">
      <c r="V716" s="82"/>
      <c r="AA716" s="89"/>
      <c r="AC716" s="30"/>
    </row>
    <row r="717" spans="22:29">
      <c r="V717" s="82"/>
      <c r="AA717" s="89"/>
      <c r="AC717" s="30"/>
    </row>
    <row r="718" spans="22:29">
      <c r="V718" s="82"/>
      <c r="AA718" s="89"/>
      <c r="AC718" s="30"/>
    </row>
    <row r="719" spans="22:29">
      <c r="V719" s="82"/>
      <c r="AA719" s="89"/>
      <c r="AC719" s="30"/>
    </row>
    <row r="720" spans="22:29">
      <c r="V720" s="82"/>
      <c r="AA720" s="89"/>
      <c r="AC720" s="30"/>
    </row>
    <row r="721" spans="22:29">
      <c r="V721" s="82"/>
      <c r="AA721" s="89"/>
      <c r="AC721" s="30"/>
    </row>
    <row r="722" spans="22:29">
      <c r="V722" s="82"/>
      <c r="AA722" s="89"/>
      <c r="AC722" s="30"/>
    </row>
    <row r="723" spans="22:29">
      <c r="V723" s="82"/>
      <c r="AA723" s="89"/>
      <c r="AC723" s="30"/>
    </row>
    <row r="724" spans="22:29">
      <c r="V724" s="82"/>
      <c r="AA724" s="89"/>
      <c r="AC724" s="30"/>
    </row>
    <row r="725" spans="22:29">
      <c r="V725" s="82"/>
      <c r="AA725" s="89"/>
      <c r="AC725" s="30"/>
    </row>
    <row r="726" spans="22:29">
      <c r="V726" s="82"/>
      <c r="AA726" s="89"/>
      <c r="AC726" s="30"/>
    </row>
    <row r="727" spans="22:29">
      <c r="V727" s="82"/>
      <c r="AA727" s="89"/>
      <c r="AC727" s="30"/>
    </row>
    <row r="728" spans="22:29">
      <c r="V728" s="82"/>
      <c r="AA728" s="89"/>
      <c r="AC728" s="30"/>
    </row>
    <row r="729" spans="22:29">
      <c r="V729" s="82"/>
      <c r="AA729" s="89"/>
      <c r="AC729" s="30"/>
    </row>
    <row r="730" spans="22:29">
      <c r="V730" s="82"/>
      <c r="AA730" s="89"/>
      <c r="AC730" s="30"/>
    </row>
    <row r="731" spans="22:29">
      <c r="V731" s="82"/>
      <c r="AA731" s="89"/>
      <c r="AC731" s="30"/>
    </row>
    <row r="732" spans="22:29">
      <c r="V732" s="82"/>
      <c r="AA732" s="89"/>
      <c r="AC732" s="30"/>
    </row>
    <row r="733" spans="22:29">
      <c r="V733" s="82"/>
      <c r="AA733" s="89"/>
      <c r="AC733" s="30"/>
    </row>
    <row r="734" spans="22:29">
      <c r="V734" s="82"/>
      <c r="AA734" s="89"/>
      <c r="AC734" s="30"/>
    </row>
    <row r="735" spans="22:29">
      <c r="V735" s="82"/>
      <c r="AA735" s="89"/>
      <c r="AC735" s="30"/>
    </row>
    <row r="736" spans="22:29">
      <c r="V736" s="82"/>
      <c r="AA736" s="89"/>
      <c r="AC736" s="30"/>
    </row>
    <row r="737" spans="22:29">
      <c r="V737" s="82"/>
      <c r="AA737" s="89"/>
      <c r="AC737" s="30"/>
    </row>
    <row r="738" spans="22:29">
      <c r="V738" s="82"/>
      <c r="AA738" s="89"/>
      <c r="AC738" s="30"/>
    </row>
    <row r="739" spans="22:29">
      <c r="V739" s="82"/>
      <c r="AA739" s="89"/>
      <c r="AC739" s="30"/>
    </row>
    <row r="740" spans="22:29">
      <c r="V740" s="82"/>
      <c r="AA740" s="89"/>
      <c r="AC740" s="30"/>
    </row>
    <row r="741" spans="22:29">
      <c r="V741" s="82"/>
      <c r="AA741" s="89"/>
      <c r="AC741" s="30"/>
    </row>
    <row r="742" spans="22:29">
      <c r="V742" s="82"/>
      <c r="AA742" s="89"/>
      <c r="AC742" s="30"/>
    </row>
    <row r="743" spans="22:29">
      <c r="V743" s="82"/>
      <c r="AA743" s="89"/>
      <c r="AC743" s="30"/>
    </row>
    <row r="744" spans="22:29">
      <c r="V744" s="82"/>
      <c r="AA744" s="89"/>
      <c r="AC744" s="30"/>
    </row>
    <row r="745" spans="22:29">
      <c r="V745" s="82"/>
      <c r="AA745" s="89"/>
      <c r="AC745" s="30"/>
    </row>
    <row r="746" spans="22:29">
      <c r="V746" s="82"/>
      <c r="AA746" s="89"/>
      <c r="AC746" s="30"/>
    </row>
    <row r="747" spans="22:29">
      <c r="V747" s="82"/>
      <c r="AA747" s="89"/>
      <c r="AC747" s="30"/>
    </row>
    <row r="748" spans="22:29">
      <c r="V748" s="82"/>
      <c r="AA748" s="89"/>
      <c r="AC748" s="30"/>
    </row>
    <row r="749" spans="22:29">
      <c r="V749" s="82"/>
      <c r="AA749" s="89"/>
      <c r="AC749" s="30"/>
    </row>
    <row r="750" spans="22:29">
      <c r="V750" s="82"/>
      <c r="AA750" s="89"/>
      <c r="AC750" s="30"/>
    </row>
    <row r="751" spans="22:29">
      <c r="V751" s="82"/>
      <c r="AA751" s="89"/>
      <c r="AC751" s="30"/>
    </row>
    <row r="752" spans="22:29">
      <c r="V752" s="82"/>
      <c r="AA752" s="89"/>
      <c r="AC752" s="30"/>
    </row>
    <row r="753" spans="22:29">
      <c r="V753" s="82"/>
      <c r="AA753" s="89"/>
      <c r="AC753" s="30"/>
    </row>
    <row r="754" spans="22:29">
      <c r="V754" s="82"/>
      <c r="AA754" s="89"/>
      <c r="AC754" s="30"/>
    </row>
    <row r="755" spans="22:29">
      <c r="V755" s="82"/>
      <c r="AA755" s="89"/>
      <c r="AC755" s="30"/>
    </row>
    <row r="756" spans="22:29">
      <c r="V756" s="82"/>
      <c r="AA756" s="89"/>
      <c r="AC756" s="30"/>
    </row>
    <row r="757" spans="22:29">
      <c r="V757" s="82"/>
      <c r="AA757" s="89"/>
      <c r="AC757" s="30"/>
    </row>
    <row r="758" spans="22:29">
      <c r="V758" s="82"/>
      <c r="AA758" s="89"/>
      <c r="AC758" s="30"/>
    </row>
    <row r="759" spans="22:29">
      <c r="V759" s="82"/>
      <c r="AA759" s="89"/>
      <c r="AC759" s="30"/>
    </row>
    <row r="760" spans="22:29">
      <c r="V760" s="82"/>
      <c r="AA760" s="89"/>
      <c r="AC760" s="30"/>
    </row>
    <row r="761" spans="22:29">
      <c r="V761" s="82"/>
      <c r="AA761" s="89"/>
      <c r="AC761" s="30"/>
    </row>
    <row r="762" spans="22:29">
      <c r="V762" s="82"/>
      <c r="AA762" s="89"/>
      <c r="AC762" s="30"/>
    </row>
    <row r="763" spans="22:29">
      <c r="V763" s="82"/>
      <c r="AA763" s="89"/>
      <c r="AC763" s="30"/>
    </row>
    <row r="764" spans="22:29">
      <c r="V764" s="82"/>
      <c r="AA764" s="89"/>
      <c r="AC764" s="30"/>
    </row>
    <row r="765" spans="22:29">
      <c r="V765" s="82"/>
      <c r="AA765" s="89"/>
      <c r="AC765" s="30"/>
    </row>
    <row r="766" spans="22:29">
      <c r="V766" s="82"/>
      <c r="AA766" s="89"/>
      <c r="AC766" s="30"/>
    </row>
    <row r="767" spans="22:29">
      <c r="V767" s="82"/>
      <c r="AA767" s="89"/>
      <c r="AC767" s="30"/>
    </row>
    <row r="768" spans="22:29">
      <c r="V768" s="82"/>
      <c r="AA768" s="89"/>
      <c r="AC768" s="30"/>
    </row>
    <row r="769" spans="22:29">
      <c r="V769" s="82"/>
      <c r="AA769" s="89"/>
      <c r="AC769" s="30"/>
    </row>
    <row r="770" spans="22:29">
      <c r="V770" s="82"/>
      <c r="AA770" s="89"/>
      <c r="AC770" s="30"/>
    </row>
    <row r="771" spans="22:29">
      <c r="V771" s="82"/>
      <c r="AA771" s="89"/>
      <c r="AC771" s="30"/>
    </row>
    <row r="772" spans="22:29">
      <c r="V772" s="82"/>
      <c r="AA772" s="89"/>
      <c r="AC772" s="30"/>
    </row>
    <row r="773" spans="22:29">
      <c r="V773" s="82"/>
      <c r="AA773" s="89"/>
      <c r="AC773" s="30"/>
    </row>
    <row r="774" spans="22:29">
      <c r="V774" s="82"/>
      <c r="AA774" s="89"/>
      <c r="AC774" s="30"/>
    </row>
    <row r="775" spans="22:29">
      <c r="V775" s="82"/>
      <c r="AA775" s="89"/>
      <c r="AC775" s="30"/>
    </row>
    <row r="776" spans="22:29">
      <c r="V776" s="82"/>
      <c r="AA776" s="89"/>
      <c r="AC776" s="30"/>
    </row>
    <row r="777" spans="22:29">
      <c r="V777" s="82"/>
      <c r="AA777" s="89"/>
      <c r="AC777" s="30"/>
    </row>
    <row r="778" spans="22:29">
      <c r="V778" s="82"/>
      <c r="AA778" s="89"/>
      <c r="AC778" s="30"/>
    </row>
    <row r="779" spans="22:29">
      <c r="V779" s="82"/>
      <c r="AA779" s="89"/>
      <c r="AC779" s="30"/>
    </row>
    <row r="780" spans="22:29">
      <c r="V780" s="82"/>
      <c r="AA780" s="89"/>
      <c r="AC780" s="30"/>
    </row>
    <row r="781" spans="22:29">
      <c r="V781" s="82"/>
      <c r="AA781" s="89"/>
      <c r="AC781" s="30"/>
    </row>
    <row r="782" spans="22:29">
      <c r="V782" s="82"/>
      <c r="AA782" s="89"/>
      <c r="AC782" s="30"/>
    </row>
    <row r="783" spans="22:29">
      <c r="V783" s="82"/>
      <c r="AA783" s="89"/>
      <c r="AC783" s="30"/>
    </row>
  </sheetData>
  <mergeCells count="5">
    <mergeCell ref="A4:AB4"/>
    <mergeCell ref="A5:AB5"/>
    <mergeCell ref="K7:M7"/>
    <mergeCell ref="N7:P7"/>
    <mergeCell ref="Q7:S7"/>
  </mergeCells>
  <conditionalFormatting sqref="A8:I8">
    <cfRule type="duplicateValues" dxfId="142" priority="36"/>
  </conditionalFormatting>
  <conditionalFormatting sqref="D8">
    <cfRule type="duplicateValues" dxfId="141" priority="33"/>
    <cfRule type="duplicateValues" dxfId="140" priority="35"/>
  </conditionalFormatting>
  <conditionalFormatting sqref="D10:D24">
    <cfRule type="duplicateValues" dxfId="139" priority="30"/>
    <cfRule type="duplicateValues" dxfId="138" priority="31"/>
  </conditionalFormatting>
  <conditionalFormatting sqref="D26">
    <cfRule type="duplicateValues" dxfId="137" priority="28"/>
    <cfRule type="duplicateValues" dxfId="136" priority="29"/>
  </conditionalFormatting>
  <conditionalFormatting sqref="D28">
    <cfRule type="duplicateValues" dxfId="135" priority="26"/>
    <cfRule type="duplicateValues" dxfId="134" priority="27"/>
  </conditionalFormatting>
  <conditionalFormatting sqref="D30:D38">
    <cfRule type="duplicateValues" dxfId="133" priority="24"/>
    <cfRule type="duplicateValues" dxfId="132" priority="25"/>
  </conditionalFormatting>
  <conditionalFormatting sqref="D40">
    <cfRule type="duplicateValues" dxfId="131" priority="22"/>
    <cfRule type="duplicateValues" dxfId="130" priority="23"/>
  </conditionalFormatting>
  <conditionalFormatting sqref="D42:D72">
    <cfRule type="duplicateValues" dxfId="129" priority="20"/>
    <cfRule type="duplicateValues" dxfId="128" priority="21"/>
  </conditionalFormatting>
  <conditionalFormatting sqref="D74:D77">
    <cfRule type="duplicateValues" dxfId="127" priority="18"/>
    <cfRule type="duplicateValues" dxfId="126" priority="19"/>
  </conditionalFormatting>
  <conditionalFormatting sqref="D79:D94">
    <cfRule type="duplicateValues" dxfId="125" priority="16"/>
    <cfRule type="duplicateValues" dxfId="124" priority="17"/>
  </conditionalFormatting>
  <conditionalFormatting sqref="D96:D108">
    <cfRule type="duplicateValues" dxfId="123" priority="14"/>
    <cfRule type="duplicateValues" dxfId="122" priority="15"/>
  </conditionalFormatting>
  <conditionalFormatting sqref="D110:D116">
    <cfRule type="duplicateValues" dxfId="121" priority="12"/>
    <cfRule type="duplicateValues" dxfId="120" priority="13"/>
  </conditionalFormatting>
  <conditionalFormatting sqref="D118:D128">
    <cfRule type="duplicateValues" dxfId="119" priority="10"/>
    <cfRule type="duplicateValues" dxfId="118" priority="11"/>
  </conditionalFormatting>
  <conditionalFormatting sqref="D130:D134">
    <cfRule type="duplicateValues" dxfId="117" priority="34"/>
  </conditionalFormatting>
  <conditionalFormatting sqref="D136:D142">
    <cfRule type="duplicateValues" dxfId="116" priority="8"/>
    <cfRule type="duplicateValues" dxfId="115" priority="9"/>
  </conditionalFormatting>
  <conditionalFormatting sqref="D144:D146">
    <cfRule type="duplicateValues" dxfId="114" priority="6"/>
    <cfRule type="duplicateValues" dxfId="113" priority="7"/>
  </conditionalFormatting>
  <conditionalFormatting sqref="D148:D160">
    <cfRule type="duplicateValues" dxfId="112" priority="32"/>
  </conditionalFormatting>
  <conditionalFormatting sqref="D162:D164">
    <cfRule type="duplicateValues" dxfId="111" priority="4"/>
    <cfRule type="duplicateValues" dxfId="110" priority="5"/>
  </conditionalFormatting>
  <conditionalFormatting sqref="D166:D167">
    <cfRule type="duplicateValues" dxfId="109" priority="2"/>
    <cfRule type="duplicateValues" dxfId="108" priority="3"/>
  </conditionalFormatting>
  <conditionalFormatting sqref="AC8">
    <cfRule type="duplicateValues" dxfId="107" priority="1"/>
  </conditionalFormatting>
  <pageMargins left="0.17" right="0.17" top="0.41" bottom="0.44" header="0.3" footer="0.46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2"/>
  <sheetViews>
    <sheetView topLeftCell="U1" zoomScale="91" zoomScaleNormal="91" workbookViewId="0">
      <selection activeCell="AC1" sqref="AC1:AC1048576"/>
    </sheetView>
  </sheetViews>
  <sheetFormatPr defaultRowHeight="15"/>
  <cols>
    <col min="1" max="1" width="7" style="28" customWidth="1"/>
    <col min="2" max="2" width="6.5703125" customWidth="1"/>
    <col min="3" max="3" width="8" customWidth="1"/>
    <col min="4" max="4" width="10.85546875" customWidth="1"/>
    <col min="5" max="5" width="20.28515625" customWidth="1"/>
    <col min="6" max="6" width="8.28515625" customWidth="1"/>
    <col min="7" max="7" width="8.7109375" customWidth="1"/>
    <col min="8" max="8" width="7" style="4" customWidth="1"/>
    <col min="9" max="9" width="6.28515625" style="4" customWidth="1"/>
    <col min="10" max="10" width="7.42578125" style="5" customWidth="1"/>
    <col min="11" max="13" width="6.7109375" style="71" customWidth="1"/>
    <col min="14" max="16" width="6.7109375" style="68" customWidth="1"/>
    <col min="17" max="19" width="6.7109375" style="73" customWidth="1"/>
    <col min="20" max="20" width="10.42578125" style="46" customWidth="1"/>
    <col min="21" max="21" width="7.85546875" style="69" customWidth="1"/>
    <col min="22" max="22" width="17.42578125" style="83" customWidth="1"/>
    <col min="23" max="25" width="18.5703125" style="83" customWidth="1"/>
    <col min="26" max="26" width="10.85546875" style="139" customWidth="1"/>
    <col min="27" max="27" width="14.28515625" style="90" customWidth="1"/>
    <col min="28" max="28" width="43.7109375" style="4" customWidth="1"/>
    <col min="29" max="29" width="36.7109375" style="8" customWidth="1"/>
  </cols>
  <sheetData>
    <row r="1" spans="1:29" s="10" customFormat="1">
      <c r="A1" s="23" t="s">
        <v>424</v>
      </c>
      <c r="B1" s="9"/>
      <c r="C1" s="9"/>
      <c r="F1" s="11"/>
      <c r="J1" s="12"/>
      <c r="K1" s="50"/>
      <c r="L1" s="51"/>
      <c r="M1" s="51"/>
      <c r="N1" s="91"/>
      <c r="O1" s="91"/>
      <c r="P1" s="91"/>
      <c r="Q1" s="37"/>
      <c r="R1" s="37"/>
      <c r="S1" s="37"/>
      <c r="T1" s="43"/>
      <c r="U1" s="61"/>
      <c r="V1" s="9"/>
      <c r="W1" s="9"/>
      <c r="X1" s="9"/>
      <c r="Y1" s="9"/>
      <c r="Z1" s="128"/>
      <c r="AA1" s="84"/>
      <c r="AB1" s="11"/>
      <c r="AC1" s="11"/>
    </row>
    <row r="2" spans="1:29" s="10" customFormat="1">
      <c r="A2" s="24" t="s">
        <v>493</v>
      </c>
      <c r="B2" s="13"/>
      <c r="C2" s="13"/>
      <c r="D2" s="14"/>
      <c r="E2" s="14"/>
      <c r="F2" s="14"/>
      <c r="J2" s="12"/>
      <c r="K2" s="50"/>
      <c r="L2" s="51"/>
      <c r="M2" s="51"/>
      <c r="N2" s="91"/>
      <c r="O2" s="91"/>
      <c r="P2" s="91"/>
      <c r="Q2" s="37"/>
      <c r="R2" s="37"/>
      <c r="S2" s="37"/>
      <c r="T2" s="43"/>
      <c r="U2" s="61"/>
      <c r="V2" s="9"/>
      <c r="W2" s="9"/>
      <c r="X2" s="9"/>
      <c r="Y2" s="9"/>
      <c r="Z2" s="128"/>
      <c r="AA2" s="84"/>
      <c r="AB2" s="11"/>
      <c r="AC2" s="11"/>
    </row>
    <row r="3" spans="1:29" s="10" customFormat="1">
      <c r="A3" s="25"/>
      <c r="H3" s="11"/>
      <c r="J3" s="12"/>
      <c r="K3" s="50"/>
      <c r="L3" s="51"/>
      <c r="M3" s="51"/>
      <c r="N3" s="91"/>
      <c r="O3" s="91"/>
      <c r="P3" s="91"/>
      <c r="Q3" s="37"/>
      <c r="R3" s="37"/>
      <c r="S3" s="37"/>
      <c r="T3" s="43"/>
      <c r="U3" s="61"/>
      <c r="V3" s="9"/>
      <c r="W3" s="9"/>
      <c r="X3" s="9"/>
      <c r="Y3" s="9"/>
      <c r="Z3" s="128"/>
      <c r="AA3" s="84"/>
      <c r="AB3" s="11"/>
      <c r="AC3" s="11"/>
    </row>
    <row r="4" spans="1:29" s="10" customFormat="1" ht="23.25" customHeight="1">
      <c r="A4" s="200" t="s">
        <v>512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19"/>
    </row>
    <row r="5" spans="1:29" s="10" customFormat="1" ht="23.25" customHeight="1">
      <c r="A5" s="200" t="s">
        <v>423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19"/>
    </row>
    <row r="6" spans="1:29" ht="17.25" customHeight="1">
      <c r="A6" s="26"/>
      <c r="B6" s="5"/>
      <c r="C6" s="5"/>
      <c r="D6" s="5"/>
      <c r="E6" s="5"/>
      <c r="F6" s="5"/>
      <c r="H6"/>
      <c r="I6"/>
      <c r="K6" s="33"/>
      <c r="L6" s="33"/>
      <c r="M6" s="52"/>
      <c r="N6" s="62"/>
      <c r="O6" s="62"/>
      <c r="P6" s="62"/>
      <c r="Q6" s="38"/>
      <c r="R6" s="38"/>
      <c r="S6" s="38"/>
      <c r="T6" s="44"/>
      <c r="U6" s="63"/>
      <c r="V6" s="79"/>
      <c r="W6" s="79"/>
      <c r="X6" s="79"/>
      <c r="Y6" s="79"/>
      <c r="Z6" s="129"/>
      <c r="AA6" s="85"/>
      <c r="AB6" s="15"/>
      <c r="AC6" s="15"/>
    </row>
    <row r="7" spans="1:29" s="20" customFormat="1" ht="49.5" customHeight="1">
      <c r="A7" s="123" t="s">
        <v>343</v>
      </c>
      <c r="B7" s="96" t="s">
        <v>422</v>
      </c>
      <c r="C7" s="96" t="s">
        <v>418</v>
      </c>
      <c r="D7" s="124" t="s">
        <v>345</v>
      </c>
      <c r="E7" s="124" t="s">
        <v>346</v>
      </c>
      <c r="F7" s="124" t="s">
        <v>347</v>
      </c>
      <c r="G7" s="124" t="s">
        <v>344</v>
      </c>
      <c r="H7" s="96" t="s">
        <v>354</v>
      </c>
      <c r="I7" s="96" t="s">
        <v>355</v>
      </c>
      <c r="J7" s="96" t="s">
        <v>478</v>
      </c>
      <c r="K7" s="93" t="s">
        <v>390</v>
      </c>
      <c r="L7" s="93" t="s">
        <v>391</v>
      </c>
      <c r="M7" s="93" t="s">
        <v>392</v>
      </c>
      <c r="N7" s="94" t="s">
        <v>390</v>
      </c>
      <c r="O7" s="94" t="s">
        <v>391</v>
      </c>
      <c r="P7" s="94" t="s">
        <v>392</v>
      </c>
      <c r="Q7" s="92" t="s">
        <v>390</v>
      </c>
      <c r="R7" s="92" t="s">
        <v>391</v>
      </c>
      <c r="S7" s="92" t="s">
        <v>392</v>
      </c>
      <c r="T7" s="125" t="s">
        <v>426</v>
      </c>
      <c r="U7" s="121" t="s">
        <v>513</v>
      </c>
      <c r="V7" s="125" t="s">
        <v>531</v>
      </c>
      <c r="W7" s="125" t="s">
        <v>541</v>
      </c>
      <c r="X7" s="125" t="s">
        <v>517</v>
      </c>
      <c r="Y7" s="125" t="s">
        <v>515</v>
      </c>
      <c r="Z7" s="125" t="s">
        <v>543</v>
      </c>
      <c r="AA7" s="125" t="s">
        <v>553</v>
      </c>
      <c r="AB7" s="125" t="s">
        <v>514</v>
      </c>
      <c r="AC7" s="96" t="s">
        <v>415</v>
      </c>
    </row>
    <row r="8" spans="1:29" s="20" customFormat="1" ht="24.75" customHeight="1">
      <c r="A8" s="97" t="s">
        <v>495</v>
      </c>
      <c r="B8" s="98"/>
      <c r="C8" s="98"/>
      <c r="D8" s="98"/>
      <c r="E8" s="98"/>
      <c r="F8" s="98"/>
      <c r="G8" s="99"/>
      <c r="H8" s="100" t="s">
        <v>479</v>
      </c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2"/>
      <c r="W8" s="102"/>
      <c r="X8" s="102"/>
      <c r="Y8" s="102"/>
      <c r="Z8" s="86"/>
      <c r="AA8" s="86"/>
      <c r="AB8" s="95"/>
      <c r="AC8" s="96"/>
    </row>
    <row r="9" spans="1:29" ht="24.75" customHeight="1">
      <c r="A9" s="27" t="s">
        <v>481</v>
      </c>
      <c r="B9" s="1">
        <v>1</v>
      </c>
      <c r="C9" s="1" t="s">
        <v>419</v>
      </c>
      <c r="D9" s="2" t="s">
        <v>81</v>
      </c>
      <c r="E9" s="2" t="s">
        <v>16</v>
      </c>
      <c r="F9" s="3" t="s">
        <v>82</v>
      </c>
      <c r="G9" s="2" t="s">
        <v>319</v>
      </c>
      <c r="H9" s="1" t="s">
        <v>361</v>
      </c>
      <c r="I9" s="1">
        <v>119</v>
      </c>
      <c r="J9" s="1" t="s">
        <v>383</v>
      </c>
      <c r="K9" s="70">
        <v>4</v>
      </c>
      <c r="L9" s="70">
        <v>3.5</v>
      </c>
      <c r="M9" s="70">
        <v>5</v>
      </c>
      <c r="N9" s="64">
        <v>5</v>
      </c>
      <c r="O9" s="64">
        <v>6.5</v>
      </c>
      <c r="P9" s="64"/>
      <c r="Q9" s="72">
        <v>5</v>
      </c>
      <c r="R9" s="72">
        <v>6.5</v>
      </c>
      <c r="S9" s="72">
        <v>5</v>
      </c>
      <c r="T9" s="39" t="str">
        <f>IF(AND(Q9&gt;=5,R9&gt;=5,S9&gt;=5),"Đậu","Rớt")</f>
        <v>Đậu</v>
      </c>
      <c r="U9" s="65">
        <f>(3*H9+2*S9+R9)/6</f>
        <v>5.8999999999999995</v>
      </c>
      <c r="V9" s="104" t="s">
        <v>515</v>
      </c>
      <c r="W9" s="80"/>
      <c r="X9" s="80"/>
      <c r="Y9" s="104" t="s">
        <v>515</v>
      </c>
      <c r="Z9" s="130"/>
      <c r="AA9" s="87"/>
      <c r="AB9" s="21"/>
      <c r="AC9" s="2" t="s">
        <v>407</v>
      </c>
    </row>
    <row r="10" spans="1:29" ht="24.75" customHeight="1">
      <c r="A10" s="27" t="s">
        <v>482</v>
      </c>
      <c r="B10" s="1">
        <v>2</v>
      </c>
      <c r="C10" s="1" t="s">
        <v>419</v>
      </c>
      <c r="D10" s="2" t="s">
        <v>77</v>
      </c>
      <c r="E10" s="3" t="s">
        <v>78</v>
      </c>
      <c r="F10" s="3" t="s">
        <v>79</v>
      </c>
      <c r="G10" s="2" t="s">
        <v>319</v>
      </c>
      <c r="H10" s="1" t="s">
        <v>371</v>
      </c>
      <c r="I10" s="1">
        <v>119</v>
      </c>
      <c r="J10" s="1" t="s">
        <v>383</v>
      </c>
      <c r="K10" s="70">
        <v>3.5</v>
      </c>
      <c r="L10" s="70">
        <v>3</v>
      </c>
      <c r="M10" s="70">
        <v>1</v>
      </c>
      <c r="N10" s="64">
        <v>5</v>
      </c>
      <c r="O10" s="64">
        <v>6.5</v>
      </c>
      <c r="P10" s="64">
        <v>7</v>
      </c>
      <c r="Q10" s="72">
        <v>5</v>
      </c>
      <c r="R10" s="72">
        <v>6.5</v>
      </c>
      <c r="S10" s="72">
        <v>7</v>
      </c>
      <c r="T10" s="39" t="str">
        <f t="shared" ref="T10:T73" si="0">IF(AND(Q10&gt;=5,R10&gt;=5,S10&gt;=5),"Đậu","Rớt")</f>
        <v>Đậu</v>
      </c>
      <c r="U10" s="65">
        <f>(3*H10+2*S10+R10)/6</f>
        <v>6.416666666666667</v>
      </c>
      <c r="V10" s="104" t="s">
        <v>524</v>
      </c>
      <c r="W10" s="87"/>
      <c r="X10" s="87"/>
      <c r="Y10" s="104" t="s">
        <v>524</v>
      </c>
      <c r="Z10" s="131"/>
      <c r="AA10" s="87" t="s">
        <v>524</v>
      </c>
      <c r="AB10" s="47" t="s">
        <v>532</v>
      </c>
      <c r="AC10" s="2" t="s">
        <v>407</v>
      </c>
    </row>
    <row r="11" spans="1:29" ht="24.75" customHeight="1">
      <c r="A11" s="27" t="s">
        <v>483</v>
      </c>
      <c r="B11" s="1">
        <v>3</v>
      </c>
      <c r="C11" s="1" t="s">
        <v>421</v>
      </c>
      <c r="D11" s="2" t="s">
        <v>143</v>
      </c>
      <c r="E11" s="2" t="s">
        <v>127</v>
      </c>
      <c r="F11" s="3" t="s">
        <v>128</v>
      </c>
      <c r="G11" s="2" t="s">
        <v>332</v>
      </c>
      <c r="H11" s="1" t="s">
        <v>356</v>
      </c>
      <c r="I11" s="1">
        <v>119</v>
      </c>
      <c r="J11" s="1" t="s">
        <v>379</v>
      </c>
      <c r="K11" s="70">
        <v>2.5</v>
      </c>
      <c r="L11" s="70">
        <v>5</v>
      </c>
      <c r="M11" s="70">
        <v>2.5</v>
      </c>
      <c r="N11" s="64">
        <v>6</v>
      </c>
      <c r="O11" s="64"/>
      <c r="P11" s="64">
        <v>7</v>
      </c>
      <c r="Q11" s="72">
        <v>6</v>
      </c>
      <c r="R11" s="72">
        <v>5</v>
      </c>
      <c r="S11" s="72">
        <v>7</v>
      </c>
      <c r="T11" s="39" t="str">
        <f t="shared" si="0"/>
        <v>Đậu</v>
      </c>
      <c r="U11" s="65">
        <f>(3*H11+2*S11+R11)/6</f>
        <v>6.416666666666667</v>
      </c>
      <c r="V11" s="103" t="s">
        <v>517</v>
      </c>
      <c r="W11" s="80"/>
      <c r="X11" s="103" t="s">
        <v>517</v>
      </c>
      <c r="Y11" s="80"/>
      <c r="Z11" s="130"/>
      <c r="AA11" s="87"/>
      <c r="AB11" s="21"/>
      <c r="AC11" s="2" t="s">
        <v>407</v>
      </c>
    </row>
    <row r="12" spans="1:29" ht="24.75" customHeight="1">
      <c r="A12" s="27" t="s">
        <v>484</v>
      </c>
      <c r="B12" s="1">
        <v>4</v>
      </c>
      <c r="C12" s="1" t="s">
        <v>421</v>
      </c>
      <c r="D12" s="2" t="s">
        <v>159</v>
      </c>
      <c r="E12" s="3" t="s">
        <v>114</v>
      </c>
      <c r="F12" s="18" t="s">
        <v>80</v>
      </c>
      <c r="G12" s="2" t="s">
        <v>332</v>
      </c>
      <c r="H12" s="1" t="s">
        <v>357</v>
      </c>
      <c r="I12" s="1">
        <v>119</v>
      </c>
      <c r="J12" s="1" t="s">
        <v>383</v>
      </c>
      <c r="K12" s="70">
        <v>3.5</v>
      </c>
      <c r="L12" s="70">
        <v>4</v>
      </c>
      <c r="M12" s="70">
        <v>2</v>
      </c>
      <c r="N12" s="64">
        <v>5</v>
      </c>
      <c r="O12" s="64">
        <v>6</v>
      </c>
      <c r="P12" s="64">
        <v>5</v>
      </c>
      <c r="Q12" s="72">
        <v>5</v>
      </c>
      <c r="R12" s="72">
        <v>6</v>
      </c>
      <c r="S12" s="72">
        <v>5</v>
      </c>
      <c r="T12" s="39" t="str">
        <f t="shared" si="0"/>
        <v>Đậu</v>
      </c>
      <c r="U12" s="65">
        <f>(3*H12+2*S12+R12)/6</f>
        <v>5.6166666666666671</v>
      </c>
      <c r="V12" s="104" t="s">
        <v>515</v>
      </c>
      <c r="W12" s="80"/>
      <c r="X12" s="80"/>
      <c r="Y12" s="104" t="s">
        <v>515</v>
      </c>
      <c r="Z12" s="130"/>
      <c r="AA12" s="87"/>
      <c r="AB12" s="21"/>
      <c r="AC12" s="2" t="s">
        <v>407</v>
      </c>
    </row>
    <row r="13" spans="1:29" ht="24.75" customHeight="1">
      <c r="A13" s="27" t="s">
        <v>485</v>
      </c>
      <c r="B13" s="1">
        <v>5</v>
      </c>
      <c r="C13" s="1" t="s">
        <v>421</v>
      </c>
      <c r="D13" s="2" t="s">
        <v>166</v>
      </c>
      <c r="E13" s="3" t="s">
        <v>167</v>
      </c>
      <c r="F13" s="3" t="s">
        <v>161</v>
      </c>
      <c r="G13" s="2" t="s">
        <v>332</v>
      </c>
      <c r="H13" s="1" t="s">
        <v>358</v>
      </c>
      <c r="I13" s="1">
        <v>119</v>
      </c>
      <c r="J13" s="1" t="s">
        <v>383</v>
      </c>
      <c r="K13" s="70">
        <v>5.5</v>
      </c>
      <c r="L13" s="70">
        <v>3</v>
      </c>
      <c r="M13" s="70">
        <v>2</v>
      </c>
      <c r="N13" s="64"/>
      <c r="O13" s="64" t="s">
        <v>393</v>
      </c>
      <c r="P13" s="64" t="s">
        <v>393</v>
      </c>
      <c r="Q13" s="72">
        <v>5.5</v>
      </c>
      <c r="R13" s="72">
        <v>3</v>
      </c>
      <c r="S13" s="72">
        <v>2</v>
      </c>
      <c r="T13" s="40" t="str">
        <f t="shared" si="0"/>
        <v>Rớt</v>
      </c>
      <c r="U13" s="65"/>
      <c r="V13" s="80"/>
      <c r="W13" s="80"/>
      <c r="X13" s="80"/>
      <c r="Y13" s="87"/>
      <c r="Z13" s="39" t="str">
        <f t="shared" ref="Z13" si="1">IF(AND(V13&gt;=5,X13&gt;=5,Y13&gt;=5),"Đậu","Rớt")</f>
        <v>Rớt</v>
      </c>
      <c r="AA13" s="87"/>
      <c r="AB13" s="21"/>
      <c r="AC13" s="2" t="s">
        <v>407</v>
      </c>
    </row>
    <row r="14" spans="1:29" ht="24.75" customHeight="1">
      <c r="A14" s="27" t="s">
        <v>371</v>
      </c>
      <c r="B14" s="1">
        <v>6</v>
      </c>
      <c r="C14" s="1" t="s">
        <v>421</v>
      </c>
      <c r="D14" s="2" t="s">
        <v>160</v>
      </c>
      <c r="E14" s="3" t="s">
        <v>70</v>
      </c>
      <c r="F14" s="3" t="s">
        <v>161</v>
      </c>
      <c r="G14" s="2" t="s">
        <v>332</v>
      </c>
      <c r="H14" s="1" t="s">
        <v>358</v>
      </c>
      <c r="I14" s="1">
        <v>119</v>
      </c>
      <c r="J14" s="1" t="s">
        <v>383</v>
      </c>
      <c r="K14" s="70">
        <v>5</v>
      </c>
      <c r="L14" s="70">
        <v>3.5</v>
      </c>
      <c r="M14" s="70">
        <v>6</v>
      </c>
      <c r="N14" s="64"/>
      <c r="O14" s="64">
        <v>7</v>
      </c>
      <c r="P14" s="64"/>
      <c r="Q14" s="72">
        <v>5</v>
      </c>
      <c r="R14" s="72">
        <v>7</v>
      </c>
      <c r="S14" s="72">
        <v>6</v>
      </c>
      <c r="T14" s="39" t="str">
        <f t="shared" si="0"/>
        <v>Đậu</v>
      </c>
      <c r="U14" s="65">
        <f>(3*H14+2*S14+R14)/6</f>
        <v>6.0666666666666664</v>
      </c>
      <c r="V14" s="104" t="s">
        <v>515</v>
      </c>
      <c r="W14" s="87"/>
      <c r="X14" s="80"/>
      <c r="Y14" s="104" t="s">
        <v>515</v>
      </c>
      <c r="Z14" s="131"/>
      <c r="AA14" s="87" t="s">
        <v>515</v>
      </c>
      <c r="AB14" s="47" t="s">
        <v>525</v>
      </c>
      <c r="AC14" s="2" t="s">
        <v>407</v>
      </c>
    </row>
    <row r="15" spans="1:29" ht="24.75" customHeight="1">
      <c r="A15" s="27" t="s">
        <v>365</v>
      </c>
      <c r="B15" s="1">
        <v>7</v>
      </c>
      <c r="C15" s="1" t="s">
        <v>421</v>
      </c>
      <c r="D15" s="2" t="s">
        <v>157</v>
      </c>
      <c r="E15" s="3" t="s">
        <v>158</v>
      </c>
      <c r="F15" s="3" t="s">
        <v>69</v>
      </c>
      <c r="G15" s="2" t="s">
        <v>332</v>
      </c>
      <c r="H15" s="1" t="s">
        <v>364</v>
      </c>
      <c r="I15" s="1">
        <v>119</v>
      </c>
      <c r="J15" s="1" t="s">
        <v>379</v>
      </c>
      <c r="K15" s="70">
        <v>0</v>
      </c>
      <c r="L15" s="70">
        <v>1</v>
      </c>
      <c r="M15" s="70" t="s">
        <v>393</v>
      </c>
      <c r="N15" s="64">
        <v>5</v>
      </c>
      <c r="O15" s="64">
        <v>5.5</v>
      </c>
      <c r="P15" s="64">
        <v>2</v>
      </c>
      <c r="Q15" s="72">
        <v>5</v>
      </c>
      <c r="R15" s="72">
        <v>5.5</v>
      </c>
      <c r="S15" s="72">
        <v>2</v>
      </c>
      <c r="T15" s="40" t="str">
        <f t="shared" si="0"/>
        <v>Rớt</v>
      </c>
      <c r="U15" s="65"/>
      <c r="V15" s="80"/>
      <c r="W15" s="80"/>
      <c r="X15" s="80"/>
      <c r="Y15" s="80"/>
      <c r="Z15" s="39" t="str">
        <f t="shared" ref="Z15" si="2">IF(AND(V15&gt;=5,X15&gt;=5,Y15&gt;=5),"Đậu","Rớt")</f>
        <v>Rớt</v>
      </c>
      <c r="AA15" s="87"/>
      <c r="AB15" s="21"/>
      <c r="AC15" s="2" t="s">
        <v>407</v>
      </c>
    </row>
    <row r="16" spans="1:29" ht="24.75" customHeight="1">
      <c r="A16" s="27" t="s">
        <v>480</v>
      </c>
      <c r="B16" s="1">
        <v>8</v>
      </c>
      <c r="C16" s="1" t="s">
        <v>420</v>
      </c>
      <c r="D16" s="2" t="s">
        <v>168</v>
      </c>
      <c r="E16" s="2" t="s">
        <v>169</v>
      </c>
      <c r="F16" s="3" t="s">
        <v>76</v>
      </c>
      <c r="G16" s="2" t="s">
        <v>342</v>
      </c>
      <c r="H16" s="1" t="s">
        <v>357</v>
      </c>
      <c r="I16" s="1">
        <v>117</v>
      </c>
      <c r="J16" s="1" t="s">
        <v>383</v>
      </c>
      <c r="K16" s="70">
        <v>4</v>
      </c>
      <c r="L16" s="70">
        <v>3.5</v>
      </c>
      <c r="M16" s="70">
        <v>2.5</v>
      </c>
      <c r="N16" s="64">
        <v>6.5</v>
      </c>
      <c r="O16" s="64">
        <v>7</v>
      </c>
      <c r="P16" s="64">
        <v>6.5</v>
      </c>
      <c r="Q16" s="72">
        <v>6.5</v>
      </c>
      <c r="R16" s="72">
        <v>7</v>
      </c>
      <c r="S16" s="72">
        <v>6.5</v>
      </c>
      <c r="T16" s="39" t="str">
        <f t="shared" si="0"/>
        <v>Đậu</v>
      </c>
      <c r="U16" s="65">
        <f>(3*H16+2*S16+R16)/6</f>
        <v>6.2833333333333341</v>
      </c>
      <c r="V16" s="104" t="s">
        <v>524</v>
      </c>
      <c r="W16" s="87"/>
      <c r="X16" s="80"/>
      <c r="Y16" s="104" t="s">
        <v>515</v>
      </c>
      <c r="Z16" s="131"/>
      <c r="AA16" s="87" t="s">
        <v>524</v>
      </c>
      <c r="AB16" s="47" t="s">
        <v>532</v>
      </c>
      <c r="AC16" s="2" t="s">
        <v>407</v>
      </c>
    </row>
    <row r="17" spans="1:29" ht="24.75" customHeight="1">
      <c r="A17" s="27" t="s">
        <v>486</v>
      </c>
      <c r="B17" s="1">
        <v>9</v>
      </c>
      <c r="C17" s="1" t="s">
        <v>420</v>
      </c>
      <c r="D17" s="2" t="s">
        <v>280</v>
      </c>
      <c r="E17" s="2" t="s">
        <v>98</v>
      </c>
      <c r="F17" s="3" t="s">
        <v>2</v>
      </c>
      <c r="G17" s="2" t="s">
        <v>342</v>
      </c>
      <c r="H17" s="1" t="s">
        <v>377</v>
      </c>
      <c r="I17" s="1" t="s">
        <v>378</v>
      </c>
      <c r="J17" s="1" t="s">
        <v>379</v>
      </c>
      <c r="K17" s="70">
        <v>7</v>
      </c>
      <c r="L17" s="70">
        <v>4</v>
      </c>
      <c r="M17" s="70">
        <v>1.5</v>
      </c>
      <c r="N17" s="64"/>
      <c r="O17" s="64">
        <v>7</v>
      </c>
      <c r="P17" s="64">
        <v>7.5</v>
      </c>
      <c r="Q17" s="72">
        <v>7</v>
      </c>
      <c r="R17" s="72">
        <v>7</v>
      </c>
      <c r="S17" s="72">
        <v>7.5</v>
      </c>
      <c r="T17" s="39" t="str">
        <f t="shared" si="0"/>
        <v>Đậu</v>
      </c>
      <c r="U17" s="65">
        <f>(3*H17+2*S17+R17)/6</f>
        <v>6.416666666666667</v>
      </c>
      <c r="V17" s="103" t="s">
        <v>517</v>
      </c>
      <c r="W17" s="80"/>
      <c r="X17" s="103" t="s">
        <v>517</v>
      </c>
      <c r="Y17" s="87"/>
      <c r="Z17" s="130"/>
      <c r="AA17" s="87"/>
      <c r="AB17" s="21"/>
      <c r="AC17" s="2" t="s">
        <v>407</v>
      </c>
    </row>
    <row r="18" spans="1:29" s="30" customFormat="1" ht="24.75" customHeight="1">
      <c r="A18" s="22" t="s">
        <v>487</v>
      </c>
      <c r="B18" s="16">
        <v>10</v>
      </c>
      <c r="C18" s="16" t="s">
        <v>420</v>
      </c>
      <c r="D18" s="17" t="s">
        <v>155</v>
      </c>
      <c r="E18" s="17" t="s">
        <v>156</v>
      </c>
      <c r="F18" s="18" t="s">
        <v>75</v>
      </c>
      <c r="G18" s="17" t="s">
        <v>342</v>
      </c>
      <c r="H18" s="16" t="s">
        <v>358</v>
      </c>
      <c r="I18" s="16" t="s">
        <v>378</v>
      </c>
      <c r="J18" s="16" t="s">
        <v>383</v>
      </c>
      <c r="K18" s="70">
        <v>4</v>
      </c>
      <c r="L18" s="70">
        <v>3.5</v>
      </c>
      <c r="M18" s="70">
        <v>5.5</v>
      </c>
      <c r="N18" s="64">
        <v>0.5</v>
      </c>
      <c r="O18" s="64">
        <v>7</v>
      </c>
      <c r="P18" s="64"/>
      <c r="Q18" s="72">
        <v>4</v>
      </c>
      <c r="R18" s="72">
        <v>7</v>
      </c>
      <c r="S18" s="72">
        <v>5.5</v>
      </c>
      <c r="T18" s="40" t="str">
        <f t="shared" si="0"/>
        <v>Rớt</v>
      </c>
      <c r="U18" s="65"/>
      <c r="V18" s="81"/>
      <c r="W18" s="81"/>
      <c r="X18" s="80"/>
      <c r="Y18" s="80"/>
      <c r="Z18" s="39" t="str">
        <f t="shared" ref="Z18" si="3">IF(AND(V18&gt;=5,X18&gt;=5,Y18&gt;=5),"Đậu","Rớt")</f>
        <v>Rớt</v>
      </c>
      <c r="AA18" s="88"/>
      <c r="AB18" s="29"/>
      <c r="AC18" s="17" t="s">
        <v>407</v>
      </c>
    </row>
    <row r="19" spans="1:29" ht="24.75" customHeight="1">
      <c r="A19" s="27" t="s">
        <v>488</v>
      </c>
      <c r="B19" s="1">
        <v>11</v>
      </c>
      <c r="C19" s="1" t="s">
        <v>420</v>
      </c>
      <c r="D19" s="2" t="s">
        <v>281</v>
      </c>
      <c r="E19" s="3" t="s">
        <v>282</v>
      </c>
      <c r="F19" s="3" t="s">
        <v>162</v>
      </c>
      <c r="G19" s="2" t="s">
        <v>342</v>
      </c>
      <c r="H19" s="1" t="s">
        <v>366</v>
      </c>
      <c r="I19" s="1" t="s">
        <v>378</v>
      </c>
      <c r="J19" s="1" t="s">
        <v>383</v>
      </c>
      <c r="K19" s="70">
        <v>4</v>
      </c>
      <c r="L19" s="70">
        <v>5.5</v>
      </c>
      <c r="M19" s="70">
        <v>5</v>
      </c>
      <c r="N19" s="64">
        <v>5</v>
      </c>
      <c r="O19" s="64"/>
      <c r="P19" s="64"/>
      <c r="Q19" s="72">
        <v>5</v>
      </c>
      <c r="R19" s="72">
        <v>5.5</v>
      </c>
      <c r="S19" s="72">
        <v>5</v>
      </c>
      <c r="T19" s="39" t="str">
        <f t="shared" si="0"/>
        <v>Đậu</v>
      </c>
      <c r="U19" s="65">
        <f>(3*H19+2*S19+R19)/6</f>
        <v>6.0333333333333341</v>
      </c>
      <c r="V19" s="104" t="s">
        <v>515</v>
      </c>
      <c r="W19" s="87"/>
      <c r="X19" s="87"/>
      <c r="Y19" s="104" t="s">
        <v>524</v>
      </c>
      <c r="Z19" s="131"/>
      <c r="AA19" s="87" t="s">
        <v>515</v>
      </c>
      <c r="AB19" s="47" t="s">
        <v>525</v>
      </c>
      <c r="AC19" s="2" t="s">
        <v>407</v>
      </c>
    </row>
    <row r="20" spans="1:29" ht="24.75" customHeight="1">
      <c r="A20" s="27" t="s">
        <v>489</v>
      </c>
      <c r="B20" s="1">
        <v>12</v>
      </c>
      <c r="C20" s="1" t="s">
        <v>420</v>
      </c>
      <c r="D20" s="2" t="s">
        <v>163</v>
      </c>
      <c r="E20" s="3" t="s">
        <v>164</v>
      </c>
      <c r="F20" s="3" t="s">
        <v>165</v>
      </c>
      <c r="G20" s="2" t="s">
        <v>342</v>
      </c>
      <c r="H20" s="1" t="s">
        <v>364</v>
      </c>
      <c r="I20" s="1" t="s">
        <v>378</v>
      </c>
      <c r="J20" s="1" t="s">
        <v>383</v>
      </c>
      <c r="K20" s="70">
        <v>5.5</v>
      </c>
      <c r="L20" s="70">
        <v>3.5</v>
      </c>
      <c r="M20" s="70">
        <v>5</v>
      </c>
      <c r="N20" s="64"/>
      <c r="O20" s="64">
        <v>7</v>
      </c>
      <c r="P20" s="64"/>
      <c r="Q20" s="72">
        <v>5.5</v>
      </c>
      <c r="R20" s="72">
        <v>7</v>
      </c>
      <c r="S20" s="72">
        <v>5</v>
      </c>
      <c r="T20" s="39" t="str">
        <f t="shared" si="0"/>
        <v>Đậu</v>
      </c>
      <c r="U20" s="65">
        <f>(3*H20+2*S20+R20)/6</f>
        <v>5.6333333333333329</v>
      </c>
      <c r="V20" s="104" t="s">
        <v>515</v>
      </c>
      <c r="W20" s="80"/>
      <c r="X20" s="80"/>
      <c r="Y20" s="104" t="s">
        <v>515</v>
      </c>
      <c r="Z20" s="130"/>
      <c r="AA20" s="87"/>
      <c r="AB20" s="21"/>
      <c r="AC20" s="2" t="s">
        <v>407</v>
      </c>
    </row>
    <row r="21" spans="1:29" s="30" customFormat="1" ht="24.75" customHeight="1">
      <c r="A21" s="22" t="s">
        <v>490</v>
      </c>
      <c r="B21" s="16">
        <v>13</v>
      </c>
      <c r="C21" s="16" t="s">
        <v>420</v>
      </c>
      <c r="D21" s="17" t="s">
        <v>460</v>
      </c>
      <c r="E21" s="17" t="s">
        <v>13</v>
      </c>
      <c r="F21" s="18" t="s">
        <v>132</v>
      </c>
      <c r="G21" s="17" t="s">
        <v>342</v>
      </c>
      <c r="H21" s="16">
        <v>5.3</v>
      </c>
      <c r="I21" s="16">
        <v>117</v>
      </c>
      <c r="J21" s="16" t="s">
        <v>416</v>
      </c>
      <c r="K21" s="70" t="s">
        <v>451</v>
      </c>
      <c r="L21" s="70" t="s">
        <v>451</v>
      </c>
      <c r="M21" s="70" t="s">
        <v>451</v>
      </c>
      <c r="N21" s="64">
        <v>5</v>
      </c>
      <c r="O21" s="64">
        <v>7</v>
      </c>
      <c r="P21" s="64">
        <v>2</v>
      </c>
      <c r="Q21" s="72">
        <v>5</v>
      </c>
      <c r="R21" s="72">
        <v>7</v>
      </c>
      <c r="S21" s="72">
        <v>2</v>
      </c>
      <c r="T21" s="40" t="str">
        <f t="shared" si="0"/>
        <v>Rớt</v>
      </c>
      <c r="U21" s="65"/>
      <c r="V21" s="81"/>
      <c r="W21" s="81"/>
      <c r="X21" s="87"/>
      <c r="Y21" s="80"/>
      <c r="Z21" s="39" t="str">
        <f t="shared" ref="Z21:Z22" si="4">IF(AND(V21&gt;=5,X21&gt;=5,Y21&gt;=5),"Đậu","Rớt")</f>
        <v>Rớt</v>
      </c>
      <c r="AA21" s="88"/>
      <c r="AB21" s="29"/>
      <c r="AC21" s="17" t="s">
        <v>407</v>
      </c>
    </row>
    <row r="22" spans="1:29" ht="24.75" customHeight="1">
      <c r="A22" s="27" t="s">
        <v>491</v>
      </c>
      <c r="B22" s="1">
        <v>14</v>
      </c>
      <c r="C22" s="1" t="s">
        <v>420</v>
      </c>
      <c r="D22" s="7" t="s">
        <v>413</v>
      </c>
      <c r="E22" s="3" t="s">
        <v>401</v>
      </c>
      <c r="F22" s="3" t="s">
        <v>8</v>
      </c>
      <c r="G22" s="2" t="s">
        <v>342</v>
      </c>
      <c r="H22" s="1" t="s">
        <v>363</v>
      </c>
      <c r="I22" s="1" t="s">
        <v>378</v>
      </c>
      <c r="J22" s="1" t="s">
        <v>379</v>
      </c>
      <c r="K22" s="70">
        <v>0.5</v>
      </c>
      <c r="L22" s="70">
        <v>3.5</v>
      </c>
      <c r="M22" s="70">
        <v>0</v>
      </c>
      <c r="N22" s="64" t="s">
        <v>393</v>
      </c>
      <c r="O22" s="64" t="s">
        <v>393</v>
      </c>
      <c r="P22" s="64" t="s">
        <v>393</v>
      </c>
      <c r="Q22" s="72">
        <v>0.5</v>
      </c>
      <c r="R22" s="72">
        <v>3.5</v>
      </c>
      <c r="S22" s="72">
        <v>0</v>
      </c>
      <c r="T22" s="40" t="str">
        <f t="shared" si="0"/>
        <v>Rớt</v>
      </c>
      <c r="U22" s="65"/>
      <c r="V22" s="80"/>
      <c r="W22" s="80"/>
      <c r="X22" s="80"/>
      <c r="Y22" s="87"/>
      <c r="Z22" s="39" t="str">
        <f t="shared" si="4"/>
        <v>Rớt</v>
      </c>
      <c r="AA22" s="87"/>
      <c r="AB22" s="21"/>
      <c r="AC22" s="2" t="s">
        <v>407</v>
      </c>
    </row>
    <row r="23" spans="1:29" ht="24.75" customHeight="1">
      <c r="A23" s="27" t="s">
        <v>492</v>
      </c>
      <c r="B23" s="1">
        <v>15</v>
      </c>
      <c r="C23" s="1" t="s">
        <v>420</v>
      </c>
      <c r="D23" s="2" t="s">
        <v>283</v>
      </c>
      <c r="E23" s="3" t="s">
        <v>284</v>
      </c>
      <c r="F23" s="3" t="s">
        <v>285</v>
      </c>
      <c r="G23" s="2" t="s">
        <v>342</v>
      </c>
      <c r="H23" s="1" t="s">
        <v>373</v>
      </c>
      <c r="I23" s="1" t="s">
        <v>378</v>
      </c>
      <c r="J23" s="1" t="s">
        <v>379</v>
      </c>
      <c r="K23" s="70">
        <v>2.5</v>
      </c>
      <c r="L23" s="70">
        <v>4</v>
      </c>
      <c r="M23" s="70">
        <v>2</v>
      </c>
      <c r="N23" s="64">
        <v>6.5</v>
      </c>
      <c r="O23" s="64">
        <v>6</v>
      </c>
      <c r="P23" s="64">
        <v>5.5</v>
      </c>
      <c r="Q23" s="72">
        <v>6.5</v>
      </c>
      <c r="R23" s="72">
        <v>6</v>
      </c>
      <c r="S23" s="72">
        <v>5.5</v>
      </c>
      <c r="T23" s="39" t="str">
        <f t="shared" si="0"/>
        <v>Đậu</v>
      </c>
      <c r="U23" s="65">
        <f>(3*H23+2*S23+R23)/6</f>
        <v>5.8833333333333329</v>
      </c>
      <c r="V23" s="104" t="s">
        <v>515</v>
      </c>
      <c r="W23" s="80"/>
      <c r="X23" s="87"/>
      <c r="Y23" s="104" t="s">
        <v>515</v>
      </c>
      <c r="Z23" s="130"/>
      <c r="AA23" s="87"/>
      <c r="AB23" s="21"/>
      <c r="AC23" s="2" t="s">
        <v>407</v>
      </c>
    </row>
    <row r="24" spans="1:29" ht="24.75" customHeight="1">
      <c r="A24" s="97" t="s">
        <v>496</v>
      </c>
      <c r="B24" s="98"/>
      <c r="C24" s="98"/>
      <c r="D24" s="98"/>
      <c r="E24" s="98"/>
      <c r="F24" s="98"/>
      <c r="G24" s="99"/>
      <c r="H24" s="100" t="s">
        <v>479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2"/>
      <c r="W24" s="102"/>
      <c r="X24" s="80"/>
      <c r="Y24" s="80"/>
      <c r="Z24" s="86"/>
      <c r="AA24" s="86"/>
      <c r="AB24" s="95"/>
      <c r="AC24" s="2"/>
    </row>
    <row r="25" spans="1:29" ht="24.75" customHeight="1">
      <c r="A25" s="27">
        <v>16</v>
      </c>
      <c r="B25" s="1">
        <v>1</v>
      </c>
      <c r="C25" s="1" t="s">
        <v>421</v>
      </c>
      <c r="D25" s="2" t="s">
        <v>153</v>
      </c>
      <c r="E25" s="2" t="s">
        <v>154</v>
      </c>
      <c r="F25" s="3" t="s">
        <v>82</v>
      </c>
      <c r="G25" s="2" t="s">
        <v>335</v>
      </c>
      <c r="H25" s="1" t="s">
        <v>366</v>
      </c>
      <c r="I25" s="1">
        <v>116</v>
      </c>
      <c r="J25" s="1" t="s">
        <v>399</v>
      </c>
      <c r="K25" s="70">
        <v>4</v>
      </c>
      <c r="L25" s="70" t="s">
        <v>394</v>
      </c>
      <c r="M25" s="70">
        <v>7</v>
      </c>
      <c r="N25" s="64">
        <v>5</v>
      </c>
      <c r="O25" s="64"/>
      <c r="P25" s="64"/>
      <c r="Q25" s="72">
        <v>5</v>
      </c>
      <c r="R25" s="72">
        <v>5</v>
      </c>
      <c r="S25" s="72">
        <v>7</v>
      </c>
      <c r="T25" s="39" t="str">
        <f t="shared" si="0"/>
        <v>Đậu</v>
      </c>
      <c r="U25" s="65">
        <f>(3*H25+2*S25+R25)/6</f>
        <v>6.6166666666666671</v>
      </c>
      <c r="V25" s="104" t="s">
        <v>515</v>
      </c>
      <c r="W25" s="87"/>
      <c r="X25" s="80"/>
      <c r="Y25" s="104" t="s">
        <v>515</v>
      </c>
      <c r="Z25" s="132"/>
      <c r="AA25" s="87" t="s">
        <v>515</v>
      </c>
      <c r="AB25" s="48" t="s">
        <v>533</v>
      </c>
      <c r="AC25" s="2" t="s">
        <v>411</v>
      </c>
    </row>
    <row r="26" spans="1:29" ht="24.75" customHeight="1">
      <c r="A26" s="97" t="s">
        <v>497</v>
      </c>
      <c r="B26" s="98"/>
      <c r="C26" s="98"/>
      <c r="D26" s="98"/>
      <c r="E26" s="98"/>
      <c r="F26" s="98"/>
      <c r="G26" s="99"/>
      <c r="H26" s="100" t="s">
        <v>479</v>
      </c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2"/>
      <c r="W26" s="102"/>
      <c r="X26" s="80"/>
      <c r="Y26" s="88"/>
      <c r="Z26" s="86"/>
      <c r="AA26" s="86"/>
      <c r="AB26" s="95"/>
      <c r="AC26" s="2"/>
    </row>
    <row r="27" spans="1:29" ht="24.75" customHeight="1">
      <c r="A27" s="27">
        <v>17</v>
      </c>
      <c r="B27" s="1">
        <v>1</v>
      </c>
      <c r="C27" s="1" t="s">
        <v>421</v>
      </c>
      <c r="D27" s="2" t="s">
        <v>171</v>
      </c>
      <c r="E27" s="2" t="s">
        <v>172</v>
      </c>
      <c r="F27" s="3" t="s">
        <v>173</v>
      </c>
      <c r="G27" s="2" t="s">
        <v>336</v>
      </c>
      <c r="H27" s="1" t="s">
        <v>367</v>
      </c>
      <c r="I27" s="1" t="s">
        <v>378</v>
      </c>
      <c r="J27" s="1" t="s">
        <v>379</v>
      </c>
      <c r="K27" s="70">
        <v>2.5</v>
      </c>
      <c r="L27" s="70">
        <v>8.5</v>
      </c>
      <c r="M27" s="70" t="s">
        <v>367</v>
      </c>
      <c r="N27" s="64">
        <v>5</v>
      </c>
      <c r="O27" s="64"/>
      <c r="P27" s="64"/>
      <c r="Q27" s="72">
        <v>5</v>
      </c>
      <c r="R27" s="72">
        <v>8.5</v>
      </c>
      <c r="S27" s="72">
        <v>7.5</v>
      </c>
      <c r="T27" s="39" t="str">
        <f t="shared" si="0"/>
        <v>Đậu</v>
      </c>
      <c r="U27" s="65">
        <f>(3*H27+2*S27+R27)/6</f>
        <v>7.666666666666667</v>
      </c>
      <c r="V27" s="67" t="s">
        <v>516</v>
      </c>
      <c r="W27" s="67" t="s">
        <v>516</v>
      </c>
      <c r="X27" s="80"/>
      <c r="Y27" s="80"/>
      <c r="Z27" s="130"/>
      <c r="AA27" s="87"/>
      <c r="AB27" s="21"/>
      <c r="AC27" s="2" t="s">
        <v>348</v>
      </c>
    </row>
    <row r="28" spans="1:29" ht="24.75" customHeight="1">
      <c r="A28" s="97" t="s">
        <v>498</v>
      </c>
      <c r="B28" s="98"/>
      <c r="C28" s="98"/>
      <c r="D28" s="98"/>
      <c r="E28" s="98"/>
      <c r="F28" s="98"/>
      <c r="G28" s="99"/>
      <c r="H28" s="100" t="s">
        <v>479</v>
      </c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2"/>
      <c r="W28" s="80"/>
      <c r="X28" s="80"/>
      <c r="Y28" s="80"/>
      <c r="Z28" s="86"/>
      <c r="AA28" s="86"/>
      <c r="AB28" s="95"/>
      <c r="AC28" s="2"/>
    </row>
    <row r="29" spans="1:29" ht="24.75" customHeight="1">
      <c r="A29" s="27">
        <v>18</v>
      </c>
      <c r="B29" s="1">
        <v>1</v>
      </c>
      <c r="C29" s="1" t="s">
        <v>419</v>
      </c>
      <c r="D29" s="2" t="s">
        <v>3</v>
      </c>
      <c r="E29" s="2" t="s">
        <v>4</v>
      </c>
      <c r="F29" s="3" t="s">
        <v>5</v>
      </c>
      <c r="G29" s="2" t="s">
        <v>312</v>
      </c>
      <c r="H29" s="1" t="s">
        <v>363</v>
      </c>
      <c r="I29" s="1">
        <v>113</v>
      </c>
      <c r="J29" s="1" t="s">
        <v>399</v>
      </c>
      <c r="K29" s="70">
        <v>6</v>
      </c>
      <c r="L29" s="70">
        <v>4.5</v>
      </c>
      <c r="M29" s="70" t="s">
        <v>377</v>
      </c>
      <c r="N29" s="64"/>
      <c r="O29" s="64">
        <v>5.5</v>
      </c>
      <c r="P29" s="64"/>
      <c r="Q29" s="72">
        <v>6</v>
      </c>
      <c r="R29" s="72">
        <v>5.5</v>
      </c>
      <c r="S29" s="72">
        <v>5.5</v>
      </c>
      <c r="T29" s="39" t="str">
        <f t="shared" si="0"/>
        <v>Đậu</v>
      </c>
      <c r="U29" s="65">
        <f t="shared" ref="U29:U37" si="5">(3*H29+2*S29+R29)/6</f>
        <v>5.8500000000000005</v>
      </c>
      <c r="V29" s="104" t="s">
        <v>515</v>
      </c>
      <c r="W29" s="80"/>
      <c r="X29" s="80"/>
      <c r="Y29" s="104" t="s">
        <v>515</v>
      </c>
      <c r="Z29" s="132"/>
      <c r="AA29" s="87" t="s">
        <v>515</v>
      </c>
      <c r="AB29" s="48" t="s">
        <v>534</v>
      </c>
      <c r="AC29" s="2" t="s">
        <v>402</v>
      </c>
    </row>
    <row r="30" spans="1:29" s="30" customFormat="1" ht="24.75" customHeight="1">
      <c r="A30" s="22">
        <f>A29+1</f>
        <v>19</v>
      </c>
      <c r="B30" s="16">
        <v>2</v>
      </c>
      <c r="C30" s="16" t="s">
        <v>421</v>
      </c>
      <c r="D30" s="17" t="s">
        <v>431</v>
      </c>
      <c r="E30" s="17" t="s">
        <v>98</v>
      </c>
      <c r="F30" s="18" t="s">
        <v>432</v>
      </c>
      <c r="G30" s="17" t="s">
        <v>313</v>
      </c>
      <c r="H30" s="16" t="s">
        <v>373</v>
      </c>
      <c r="I30" s="16" t="s">
        <v>386</v>
      </c>
      <c r="J30" s="16" t="s">
        <v>379</v>
      </c>
      <c r="K30" s="70">
        <v>3</v>
      </c>
      <c r="L30" s="70">
        <v>4</v>
      </c>
      <c r="M30" s="70">
        <v>7</v>
      </c>
      <c r="N30" s="64">
        <v>7.5</v>
      </c>
      <c r="O30" s="64">
        <v>5.5</v>
      </c>
      <c r="P30" s="64"/>
      <c r="Q30" s="72">
        <v>7.5</v>
      </c>
      <c r="R30" s="72">
        <v>5.5</v>
      </c>
      <c r="S30" s="72">
        <v>7</v>
      </c>
      <c r="T30" s="39" t="str">
        <f t="shared" si="0"/>
        <v>Đậu</v>
      </c>
      <c r="U30" s="65">
        <f t="shared" si="5"/>
        <v>6.3</v>
      </c>
      <c r="V30" s="103" t="s">
        <v>517</v>
      </c>
      <c r="W30" s="80"/>
      <c r="X30" s="103" t="s">
        <v>517</v>
      </c>
      <c r="Y30" s="80"/>
      <c r="Z30" s="133"/>
      <c r="AA30" s="87"/>
      <c r="AB30" s="29"/>
      <c r="AC30" s="17" t="s">
        <v>402</v>
      </c>
    </row>
    <row r="31" spans="1:29" s="30" customFormat="1" ht="24.75" customHeight="1">
      <c r="A31" s="22">
        <f>A30+1</f>
        <v>20</v>
      </c>
      <c r="B31" s="16">
        <v>3</v>
      </c>
      <c r="C31" s="16" t="s">
        <v>421</v>
      </c>
      <c r="D31" s="36" t="s">
        <v>409</v>
      </c>
      <c r="E31" s="17" t="s">
        <v>99</v>
      </c>
      <c r="F31" s="18" t="s">
        <v>100</v>
      </c>
      <c r="G31" s="17" t="s">
        <v>313</v>
      </c>
      <c r="H31" s="16">
        <v>6.4</v>
      </c>
      <c r="I31" s="16">
        <v>113</v>
      </c>
      <c r="J31" s="16" t="s">
        <v>383</v>
      </c>
      <c r="K31" s="70" t="s">
        <v>393</v>
      </c>
      <c r="L31" s="70">
        <v>3</v>
      </c>
      <c r="M31" s="70" t="s">
        <v>398</v>
      </c>
      <c r="N31" s="64">
        <v>7.5</v>
      </c>
      <c r="O31" s="64">
        <v>5.5</v>
      </c>
      <c r="P31" s="64"/>
      <c r="Q31" s="72">
        <v>7.5</v>
      </c>
      <c r="R31" s="72">
        <v>5.5</v>
      </c>
      <c r="S31" s="72">
        <v>8</v>
      </c>
      <c r="T31" s="39" t="str">
        <f t="shared" si="0"/>
        <v>Đậu</v>
      </c>
      <c r="U31" s="65">
        <f t="shared" si="5"/>
        <v>6.7833333333333341</v>
      </c>
      <c r="V31" s="104" t="s">
        <v>524</v>
      </c>
      <c r="W31" s="80"/>
      <c r="X31" s="80"/>
      <c r="Y31" s="104" t="s">
        <v>515</v>
      </c>
      <c r="Z31" s="131"/>
      <c r="AA31" s="87" t="s">
        <v>524</v>
      </c>
      <c r="AB31" s="47" t="s">
        <v>532</v>
      </c>
      <c r="AC31" s="17" t="s">
        <v>402</v>
      </c>
    </row>
    <row r="32" spans="1:29" ht="24.75" customHeight="1">
      <c r="A32" s="22">
        <f t="shared" ref="A32:A37" si="6">A31+1</f>
        <v>21</v>
      </c>
      <c r="B32" s="1">
        <v>4</v>
      </c>
      <c r="C32" s="1" t="s">
        <v>420</v>
      </c>
      <c r="D32" s="2" t="s">
        <v>197</v>
      </c>
      <c r="E32" s="2" t="s">
        <v>198</v>
      </c>
      <c r="F32" s="3" t="s">
        <v>199</v>
      </c>
      <c r="G32" s="2" t="s">
        <v>337</v>
      </c>
      <c r="H32" s="1" t="s">
        <v>361</v>
      </c>
      <c r="I32" s="1" t="s">
        <v>382</v>
      </c>
      <c r="J32" s="1" t="s">
        <v>379</v>
      </c>
      <c r="K32" s="70">
        <v>3.5</v>
      </c>
      <c r="L32" s="70">
        <v>4</v>
      </c>
      <c r="M32" s="70" t="s">
        <v>397</v>
      </c>
      <c r="N32" s="64">
        <v>5</v>
      </c>
      <c r="O32" s="64">
        <v>6.5</v>
      </c>
      <c r="P32" s="64"/>
      <c r="Q32" s="72">
        <v>5</v>
      </c>
      <c r="R32" s="72">
        <v>6.5</v>
      </c>
      <c r="S32" s="72">
        <v>6</v>
      </c>
      <c r="T32" s="39" t="str">
        <f t="shared" si="0"/>
        <v>Đậu</v>
      </c>
      <c r="U32" s="65">
        <f t="shared" si="5"/>
        <v>6.2333333333333334</v>
      </c>
      <c r="V32" s="103" t="s">
        <v>517</v>
      </c>
      <c r="W32" s="80"/>
      <c r="X32" s="103" t="s">
        <v>517</v>
      </c>
      <c r="Y32" s="87"/>
      <c r="Z32" s="130"/>
      <c r="AA32" s="87"/>
      <c r="AB32" s="21"/>
      <c r="AC32" s="2" t="s">
        <v>402</v>
      </c>
    </row>
    <row r="33" spans="1:29" ht="24.75" customHeight="1">
      <c r="A33" s="22">
        <f t="shared" si="6"/>
        <v>22</v>
      </c>
      <c r="B33" s="1">
        <v>5</v>
      </c>
      <c r="C33" s="1" t="s">
        <v>420</v>
      </c>
      <c r="D33" s="2" t="s">
        <v>193</v>
      </c>
      <c r="E33" s="2" t="s">
        <v>97</v>
      </c>
      <c r="F33" s="3" t="s">
        <v>102</v>
      </c>
      <c r="G33" s="2" t="s">
        <v>337</v>
      </c>
      <c r="H33" s="1" t="s">
        <v>362</v>
      </c>
      <c r="I33" s="1" t="s">
        <v>382</v>
      </c>
      <c r="J33" s="1" t="s">
        <v>379</v>
      </c>
      <c r="K33" s="70">
        <v>5</v>
      </c>
      <c r="L33" s="70">
        <v>3</v>
      </c>
      <c r="M33" s="70" t="s">
        <v>395</v>
      </c>
      <c r="N33" s="64"/>
      <c r="O33" s="64">
        <v>5</v>
      </c>
      <c r="P33" s="64"/>
      <c r="Q33" s="72">
        <v>5</v>
      </c>
      <c r="R33" s="72">
        <v>5</v>
      </c>
      <c r="S33" s="72">
        <v>7</v>
      </c>
      <c r="T33" s="39" t="str">
        <f t="shared" si="0"/>
        <v>Đậu</v>
      </c>
      <c r="U33" s="65">
        <f t="shared" si="5"/>
        <v>6.4666666666666659</v>
      </c>
      <c r="V33" s="103" t="s">
        <v>517</v>
      </c>
      <c r="W33" s="80"/>
      <c r="X33" s="103" t="s">
        <v>517</v>
      </c>
      <c r="Y33" s="80"/>
      <c r="Z33" s="130"/>
      <c r="AA33" s="87"/>
      <c r="AB33" s="21"/>
      <c r="AC33" s="2" t="s">
        <v>402</v>
      </c>
    </row>
    <row r="34" spans="1:29" ht="24.75" customHeight="1">
      <c r="A34" s="22">
        <f t="shared" si="6"/>
        <v>23</v>
      </c>
      <c r="B34" s="1">
        <v>6</v>
      </c>
      <c r="C34" s="1" t="s">
        <v>420</v>
      </c>
      <c r="D34" s="2" t="s">
        <v>276</v>
      </c>
      <c r="E34" s="2" t="s">
        <v>277</v>
      </c>
      <c r="F34" s="3" t="s">
        <v>14</v>
      </c>
      <c r="G34" s="2" t="s">
        <v>337</v>
      </c>
      <c r="H34" s="1" t="s">
        <v>363</v>
      </c>
      <c r="I34" s="1" t="s">
        <v>382</v>
      </c>
      <c r="J34" s="1" t="s">
        <v>379</v>
      </c>
      <c r="K34" s="70">
        <v>6.5</v>
      </c>
      <c r="L34" s="70">
        <v>4</v>
      </c>
      <c r="M34" s="70" t="s">
        <v>397</v>
      </c>
      <c r="N34" s="64"/>
      <c r="O34" s="64">
        <v>5</v>
      </c>
      <c r="P34" s="64"/>
      <c r="Q34" s="72">
        <v>6.5</v>
      </c>
      <c r="R34" s="72">
        <v>5</v>
      </c>
      <c r="S34" s="72">
        <v>6</v>
      </c>
      <c r="T34" s="39" t="str">
        <f t="shared" si="0"/>
        <v>Đậu</v>
      </c>
      <c r="U34" s="65">
        <f t="shared" si="5"/>
        <v>5.9333333333333336</v>
      </c>
      <c r="V34" s="104" t="s">
        <v>515</v>
      </c>
      <c r="W34" s="80"/>
      <c r="X34" s="87"/>
      <c r="Y34" s="105" t="s">
        <v>515</v>
      </c>
      <c r="Z34" s="130"/>
      <c r="AA34" s="87"/>
      <c r="AB34" s="21"/>
      <c r="AC34" s="2" t="s">
        <v>402</v>
      </c>
    </row>
    <row r="35" spans="1:29" ht="24.75" customHeight="1">
      <c r="A35" s="22">
        <f t="shared" si="6"/>
        <v>24</v>
      </c>
      <c r="B35" s="1">
        <v>7</v>
      </c>
      <c r="C35" s="1" t="s">
        <v>420</v>
      </c>
      <c r="D35" s="2" t="s">
        <v>195</v>
      </c>
      <c r="E35" s="2" t="s">
        <v>196</v>
      </c>
      <c r="F35" s="3" t="s">
        <v>73</v>
      </c>
      <c r="G35" s="2" t="s">
        <v>337</v>
      </c>
      <c r="H35" s="1" t="s">
        <v>362</v>
      </c>
      <c r="I35" s="1" t="s">
        <v>382</v>
      </c>
      <c r="J35" s="1" t="s">
        <v>379</v>
      </c>
      <c r="K35" s="70">
        <v>6.5</v>
      </c>
      <c r="L35" s="70">
        <v>3</v>
      </c>
      <c r="M35" s="70" t="s">
        <v>395</v>
      </c>
      <c r="N35" s="64"/>
      <c r="O35" s="64">
        <v>6.5</v>
      </c>
      <c r="P35" s="64"/>
      <c r="Q35" s="72">
        <v>6.5</v>
      </c>
      <c r="R35" s="72">
        <v>6.5</v>
      </c>
      <c r="S35" s="72">
        <v>7</v>
      </c>
      <c r="T35" s="39" t="str">
        <f t="shared" si="0"/>
        <v>Đậu</v>
      </c>
      <c r="U35" s="65">
        <f t="shared" si="5"/>
        <v>6.7166666666666659</v>
      </c>
      <c r="V35" s="103" t="s">
        <v>517</v>
      </c>
      <c r="W35" s="80"/>
      <c r="X35" s="103" t="s">
        <v>517</v>
      </c>
      <c r="Y35" s="87"/>
      <c r="Z35" s="130"/>
      <c r="AA35" s="87"/>
      <c r="AB35" s="21"/>
      <c r="AC35" s="2" t="s">
        <v>402</v>
      </c>
    </row>
    <row r="36" spans="1:29" ht="24.75" customHeight="1">
      <c r="A36" s="22">
        <f t="shared" si="6"/>
        <v>25</v>
      </c>
      <c r="B36" s="1">
        <v>8</v>
      </c>
      <c r="C36" s="1" t="s">
        <v>420</v>
      </c>
      <c r="D36" s="2" t="s">
        <v>191</v>
      </c>
      <c r="E36" s="2" t="s">
        <v>192</v>
      </c>
      <c r="F36" s="3" t="s">
        <v>57</v>
      </c>
      <c r="G36" s="2" t="s">
        <v>337</v>
      </c>
      <c r="H36" s="1" t="s">
        <v>366</v>
      </c>
      <c r="I36" s="1" t="s">
        <v>382</v>
      </c>
      <c r="J36" s="1" t="s">
        <v>379</v>
      </c>
      <c r="K36" s="70">
        <v>2.5</v>
      </c>
      <c r="L36" s="70">
        <v>7.5</v>
      </c>
      <c r="M36" s="70" t="s">
        <v>398</v>
      </c>
      <c r="N36" s="64">
        <v>8.5</v>
      </c>
      <c r="O36" s="64"/>
      <c r="P36" s="64"/>
      <c r="Q36" s="72">
        <v>8.5</v>
      </c>
      <c r="R36" s="72">
        <v>7.5</v>
      </c>
      <c r="S36" s="72">
        <v>8</v>
      </c>
      <c r="T36" s="39" t="str">
        <f t="shared" si="0"/>
        <v>Đậu</v>
      </c>
      <c r="U36" s="65">
        <f t="shared" si="5"/>
        <v>7.3666666666666671</v>
      </c>
      <c r="V36" s="67" t="s">
        <v>516</v>
      </c>
      <c r="W36" s="67" t="s">
        <v>516</v>
      </c>
      <c r="X36" s="80"/>
      <c r="Y36" s="80"/>
      <c r="Z36" s="130"/>
      <c r="AA36" s="87"/>
      <c r="AB36" s="21"/>
      <c r="AC36" s="2" t="s">
        <v>402</v>
      </c>
    </row>
    <row r="37" spans="1:29" ht="24.75" customHeight="1">
      <c r="A37" s="22">
        <f t="shared" si="6"/>
        <v>26</v>
      </c>
      <c r="B37" s="1">
        <v>9</v>
      </c>
      <c r="C37" s="1" t="s">
        <v>420</v>
      </c>
      <c r="D37" s="2" t="s">
        <v>194</v>
      </c>
      <c r="E37" s="2" t="s">
        <v>176</v>
      </c>
      <c r="F37" s="3" t="s">
        <v>101</v>
      </c>
      <c r="G37" s="2" t="s">
        <v>337</v>
      </c>
      <c r="H37" s="1" t="s">
        <v>373</v>
      </c>
      <c r="I37" s="1" t="s">
        <v>382</v>
      </c>
      <c r="J37" s="1" t="s">
        <v>379</v>
      </c>
      <c r="K37" s="70">
        <v>3.5</v>
      </c>
      <c r="L37" s="70">
        <v>5</v>
      </c>
      <c r="M37" s="70" t="s">
        <v>395</v>
      </c>
      <c r="N37" s="64">
        <v>8</v>
      </c>
      <c r="O37" s="64"/>
      <c r="P37" s="64"/>
      <c r="Q37" s="72">
        <v>8</v>
      </c>
      <c r="R37" s="72">
        <v>5</v>
      </c>
      <c r="S37" s="72">
        <v>7</v>
      </c>
      <c r="T37" s="39" t="str">
        <f t="shared" si="0"/>
        <v>Đậu</v>
      </c>
      <c r="U37" s="65">
        <f t="shared" si="5"/>
        <v>6.2166666666666659</v>
      </c>
      <c r="V37" s="103" t="s">
        <v>517</v>
      </c>
      <c r="W37" s="80"/>
      <c r="X37" s="103" t="s">
        <v>517</v>
      </c>
      <c r="Y37" s="80"/>
      <c r="Z37" s="130"/>
      <c r="AA37" s="87"/>
      <c r="AB37" s="21"/>
      <c r="AC37" s="2" t="s">
        <v>402</v>
      </c>
    </row>
    <row r="38" spans="1:29" ht="24.75" customHeight="1">
      <c r="A38" s="97" t="s">
        <v>499</v>
      </c>
      <c r="B38" s="98"/>
      <c r="C38" s="98"/>
      <c r="D38" s="98"/>
      <c r="E38" s="98"/>
      <c r="F38" s="98"/>
      <c r="G38" s="99"/>
      <c r="H38" s="100" t="s">
        <v>479</v>
      </c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2"/>
      <c r="W38" s="80"/>
      <c r="X38" s="80"/>
      <c r="Y38" s="80"/>
      <c r="Z38" s="86"/>
      <c r="AA38" s="86"/>
      <c r="AB38" s="95"/>
      <c r="AC38" s="2"/>
    </row>
    <row r="39" spans="1:29" s="30" customFormat="1" ht="24.75" customHeight="1">
      <c r="A39" s="22">
        <v>27</v>
      </c>
      <c r="B39" s="16">
        <v>1</v>
      </c>
      <c r="C39" s="16" t="s">
        <v>421</v>
      </c>
      <c r="D39" s="17" t="s">
        <v>427</v>
      </c>
      <c r="E39" s="17" t="s">
        <v>428</v>
      </c>
      <c r="F39" s="18" t="s">
        <v>95</v>
      </c>
      <c r="G39" s="17" t="s">
        <v>321</v>
      </c>
      <c r="H39" s="16" t="s">
        <v>372</v>
      </c>
      <c r="I39" s="16" t="s">
        <v>386</v>
      </c>
      <c r="J39" s="31" t="s">
        <v>416</v>
      </c>
      <c r="K39" s="70" t="s">
        <v>451</v>
      </c>
      <c r="L39" s="70" t="s">
        <v>451</v>
      </c>
      <c r="M39" s="70" t="s">
        <v>451</v>
      </c>
      <c r="N39" s="64">
        <v>6.5</v>
      </c>
      <c r="O39" s="64">
        <v>7</v>
      </c>
      <c r="P39" s="64">
        <v>6.5</v>
      </c>
      <c r="Q39" s="72">
        <v>6.5</v>
      </c>
      <c r="R39" s="72">
        <v>7</v>
      </c>
      <c r="S39" s="72">
        <v>6.5</v>
      </c>
      <c r="T39" s="39" t="str">
        <f t="shared" si="0"/>
        <v>Đậu</v>
      </c>
      <c r="U39" s="65">
        <f>(3*H39+2*S39+R39)/6</f>
        <v>6.1833333333333336</v>
      </c>
      <c r="V39" s="103" t="s">
        <v>517</v>
      </c>
      <c r="W39" s="80"/>
      <c r="X39" s="103" t="s">
        <v>517</v>
      </c>
      <c r="Y39" s="80"/>
      <c r="Z39" s="133"/>
      <c r="AA39" s="87"/>
      <c r="AB39" s="29"/>
      <c r="AC39" s="17" t="s">
        <v>349</v>
      </c>
    </row>
    <row r="40" spans="1:29" ht="24.75" customHeight="1">
      <c r="A40" s="97" t="s">
        <v>500</v>
      </c>
      <c r="B40" s="98"/>
      <c r="C40" s="98"/>
      <c r="D40" s="98"/>
      <c r="E40" s="98"/>
      <c r="F40" s="98"/>
      <c r="G40" s="99"/>
      <c r="H40" s="100" t="s">
        <v>479</v>
      </c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2"/>
      <c r="W40" s="80"/>
      <c r="X40" s="80"/>
      <c r="Y40" s="80"/>
      <c r="Z40" s="86"/>
      <c r="AA40" s="86"/>
      <c r="AB40" s="95"/>
      <c r="AC40" s="2"/>
    </row>
    <row r="41" spans="1:29" ht="24.75" customHeight="1">
      <c r="A41" s="27">
        <v>28</v>
      </c>
      <c r="B41" s="1">
        <v>1</v>
      </c>
      <c r="C41" s="1" t="s">
        <v>419</v>
      </c>
      <c r="D41" s="2" t="s">
        <v>25</v>
      </c>
      <c r="E41" s="2" t="s">
        <v>26</v>
      </c>
      <c r="F41" s="3" t="s">
        <v>27</v>
      </c>
      <c r="G41" s="2" t="s">
        <v>314</v>
      </c>
      <c r="H41" s="1" t="s">
        <v>373</v>
      </c>
      <c r="I41" s="1" t="s">
        <v>385</v>
      </c>
      <c r="J41" s="1" t="s">
        <v>379</v>
      </c>
      <c r="K41" s="70">
        <v>9</v>
      </c>
      <c r="L41" s="70">
        <v>3.5</v>
      </c>
      <c r="M41" s="70">
        <v>4.5</v>
      </c>
      <c r="N41" s="64"/>
      <c r="O41" s="64">
        <v>3</v>
      </c>
      <c r="P41" s="64">
        <v>5.5</v>
      </c>
      <c r="Q41" s="72">
        <v>9</v>
      </c>
      <c r="R41" s="72">
        <v>3.5</v>
      </c>
      <c r="S41" s="72">
        <v>5.5</v>
      </c>
      <c r="T41" s="40" t="str">
        <f t="shared" si="0"/>
        <v>Rớt</v>
      </c>
      <c r="U41" s="65"/>
      <c r="V41" s="80"/>
      <c r="W41" s="80"/>
      <c r="X41" s="80"/>
      <c r="Y41" s="80"/>
      <c r="Z41" s="39" t="str">
        <f t="shared" ref="Z41" si="7">IF(AND(V41&gt;=5,X41&gt;=5,Y41&gt;=5),"Đậu","Rớt")</f>
        <v>Rớt</v>
      </c>
      <c r="AA41" s="87"/>
      <c r="AB41" s="21"/>
      <c r="AC41" s="2" t="s">
        <v>350</v>
      </c>
    </row>
    <row r="42" spans="1:29" ht="24.75" customHeight="1">
      <c r="A42" s="27">
        <v>29</v>
      </c>
      <c r="B42" s="16">
        <v>2</v>
      </c>
      <c r="C42" s="16" t="s">
        <v>419</v>
      </c>
      <c r="D42" s="17" t="s">
        <v>34</v>
      </c>
      <c r="E42" s="18" t="s">
        <v>35</v>
      </c>
      <c r="F42" s="18" t="s">
        <v>36</v>
      </c>
      <c r="G42" s="17" t="s">
        <v>314</v>
      </c>
      <c r="H42" s="16" t="s">
        <v>372</v>
      </c>
      <c r="I42" s="16" t="s">
        <v>385</v>
      </c>
      <c r="J42" s="1" t="s">
        <v>379</v>
      </c>
      <c r="K42" s="70">
        <v>9</v>
      </c>
      <c r="L42" s="70">
        <v>2.5</v>
      </c>
      <c r="M42" s="70">
        <v>4</v>
      </c>
      <c r="N42" s="64"/>
      <c r="O42" s="64">
        <v>6</v>
      </c>
      <c r="P42" s="64">
        <v>5.5</v>
      </c>
      <c r="Q42" s="72">
        <v>9</v>
      </c>
      <c r="R42" s="72">
        <v>6</v>
      </c>
      <c r="S42" s="72">
        <v>5.5</v>
      </c>
      <c r="T42" s="39" t="str">
        <f t="shared" si="0"/>
        <v>Đậu</v>
      </c>
      <c r="U42" s="65">
        <f>(3*H42+2*S42+R42)/6</f>
        <v>5.6833333333333336</v>
      </c>
      <c r="V42" s="104" t="s">
        <v>515</v>
      </c>
      <c r="W42" s="80"/>
      <c r="X42" s="80"/>
      <c r="Y42" s="104" t="s">
        <v>515</v>
      </c>
      <c r="Z42" s="130"/>
      <c r="AA42" s="87"/>
      <c r="AB42" s="21"/>
      <c r="AC42" s="2" t="s">
        <v>350</v>
      </c>
    </row>
    <row r="43" spans="1:29" ht="24.75" customHeight="1">
      <c r="A43" s="27">
        <v>30</v>
      </c>
      <c r="B43" s="1">
        <v>3</v>
      </c>
      <c r="C43" s="1" t="s">
        <v>419</v>
      </c>
      <c r="D43" s="2" t="s">
        <v>44</v>
      </c>
      <c r="E43" s="2" t="s">
        <v>45</v>
      </c>
      <c r="F43" s="3" t="s">
        <v>46</v>
      </c>
      <c r="G43" s="2" t="s">
        <v>314</v>
      </c>
      <c r="H43" s="1" t="s">
        <v>358</v>
      </c>
      <c r="I43" s="1" t="s">
        <v>385</v>
      </c>
      <c r="J43" s="1" t="s">
        <v>379</v>
      </c>
      <c r="K43" s="70">
        <v>8</v>
      </c>
      <c r="L43" s="70">
        <v>2</v>
      </c>
      <c r="M43" s="70">
        <v>4.5</v>
      </c>
      <c r="N43" s="64"/>
      <c r="O43" s="64">
        <v>9.5</v>
      </c>
      <c r="P43" s="64">
        <v>8</v>
      </c>
      <c r="Q43" s="72">
        <v>8</v>
      </c>
      <c r="R43" s="72">
        <v>9.5</v>
      </c>
      <c r="S43" s="72">
        <v>8</v>
      </c>
      <c r="T43" s="39" t="str">
        <f t="shared" si="0"/>
        <v>Đậu</v>
      </c>
      <c r="U43" s="65">
        <f>(3*H43+2*S43+R43)/6</f>
        <v>7.1499999999999995</v>
      </c>
      <c r="V43" s="103" t="s">
        <v>517</v>
      </c>
      <c r="W43" s="87"/>
      <c r="X43" s="103" t="s">
        <v>517</v>
      </c>
      <c r="Y43" s="80"/>
      <c r="Z43" s="131"/>
      <c r="AA43" s="87" t="s">
        <v>517</v>
      </c>
      <c r="AB43" s="47" t="s">
        <v>535</v>
      </c>
      <c r="AC43" s="2" t="s">
        <v>350</v>
      </c>
    </row>
    <row r="44" spans="1:29" s="30" customFormat="1" ht="24.75" customHeight="1">
      <c r="A44" s="22">
        <v>31</v>
      </c>
      <c r="B44" s="16">
        <v>4</v>
      </c>
      <c r="C44" s="16" t="s">
        <v>419</v>
      </c>
      <c r="D44" s="17" t="s">
        <v>459</v>
      </c>
      <c r="E44" s="17" t="s">
        <v>13</v>
      </c>
      <c r="F44" s="18" t="s">
        <v>14</v>
      </c>
      <c r="G44" s="17" t="s">
        <v>314</v>
      </c>
      <c r="H44" s="16">
        <v>6.1</v>
      </c>
      <c r="I44" s="16" t="s">
        <v>385</v>
      </c>
      <c r="J44" s="31" t="s">
        <v>416</v>
      </c>
      <c r="K44" s="70" t="s">
        <v>451</v>
      </c>
      <c r="L44" s="70" t="s">
        <v>451</v>
      </c>
      <c r="M44" s="70" t="s">
        <v>451</v>
      </c>
      <c r="N44" s="64">
        <v>5</v>
      </c>
      <c r="O44" s="64">
        <v>9</v>
      </c>
      <c r="P44" s="64">
        <v>8</v>
      </c>
      <c r="Q44" s="72">
        <v>5</v>
      </c>
      <c r="R44" s="72">
        <v>9</v>
      </c>
      <c r="S44" s="72">
        <v>8</v>
      </c>
      <c r="T44" s="39" t="str">
        <f t="shared" si="0"/>
        <v>Đậu</v>
      </c>
      <c r="U44" s="65">
        <f>(3*H44+2*S44+R44)/6</f>
        <v>7.2166666666666659</v>
      </c>
      <c r="V44" s="67" t="s">
        <v>516</v>
      </c>
      <c r="W44" s="67" t="s">
        <v>516</v>
      </c>
      <c r="X44" s="80"/>
      <c r="Y44" s="80"/>
      <c r="Z44" s="133"/>
      <c r="AA44" s="87"/>
      <c r="AB44" s="29"/>
      <c r="AC44" s="17" t="s">
        <v>350</v>
      </c>
    </row>
    <row r="45" spans="1:29" ht="24.75" customHeight="1">
      <c r="A45" s="27">
        <v>32</v>
      </c>
      <c r="B45" s="1">
        <v>5</v>
      </c>
      <c r="C45" s="1" t="s">
        <v>419</v>
      </c>
      <c r="D45" s="2" t="s">
        <v>37</v>
      </c>
      <c r="E45" s="2" t="s">
        <v>38</v>
      </c>
      <c r="F45" s="3" t="s">
        <v>39</v>
      </c>
      <c r="G45" s="2" t="s">
        <v>314</v>
      </c>
      <c r="H45" s="1" t="s">
        <v>371</v>
      </c>
      <c r="I45" s="1" t="s">
        <v>385</v>
      </c>
      <c r="J45" s="1" t="s">
        <v>379</v>
      </c>
      <c r="K45" s="70">
        <v>9</v>
      </c>
      <c r="L45" s="70">
        <v>2.5</v>
      </c>
      <c r="M45" s="70">
        <v>5</v>
      </c>
      <c r="N45" s="64"/>
      <c r="O45" s="64">
        <v>9</v>
      </c>
      <c r="P45" s="64"/>
      <c r="Q45" s="72">
        <v>9</v>
      </c>
      <c r="R45" s="72">
        <v>9</v>
      </c>
      <c r="S45" s="72">
        <v>5</v>
      </c>
      <c r="T45" s="39" t="str">
        <f t="shared" si="0"/>
        <v>Đậu</v>
      </c>
      <c r="U45" s="65">
        <f>(3*H45+2*S45+R45)/6</f>
        <v>6.166666666666667</v>
      </c>
      <c r="V45" s="103" t="s">
        <v>517</v>
      </c>
      <c r="W45" s="80"/>
      <c r="X45" s="103" t="s">
        <v>517</v>
      </c>
      <c r="Y45" s="87"/>
      <c r="Z45" s="130"/>
      <c r="AA45" s="87"/>
      <c r="AB45" s="21"/>
      <c r="AC45" s="2" t="s">
        <v>350</v>
      </c>
    </row>
    <row r="46" spans="1:29" s="30" customFormat="1" ht="24.75" customHeight="1">
      <c r="A46" s="22">
        <v>33</v>
      </c>
      <c r="B46" s="16">
        <v>6</v>
      </c>
      <c r="C46" s="16" t="s">
        <v>419</v>
      </c>
      <c r="D46" s="17" t="s">
        <v>473</v>
      </c>
      <c r="E46" s="17" t="s">
        <v>474</v>
      </c>
      <c r="F46" s="18" t="s">
        <v>29</v>
      </c>
      <c r="G46" s="17" t="s">
        <v>314</v>
      </c>
      <c r="H46" s="16">
        <v>5.7</v>
      </c>
      <c r="I46" s="16" t="s">
        <v>385</v>
      </c>
      <c r="J46" s="31" t="s">
        <v>416</v>
      </c>
      <c r="K46" s="70" t="s">
        <v>451</v>
      </c>
      <c r="L46" s="70" t="s">
        <v>451</v>
      </c>
      <c r="M46" s="70" t="s">
        <v>451</v>
      </c>
      <c r="N46" s="64">
        <v>5</v>
      </c>
      <c r="O46" s="64">
        <v>4</v>
      </c>
      <c r="P46" s="64">
        <v>5.5</v>
      </c>
      <c r="Q46" s="72">
        <v>5</v>
      </c>
      <c r="R46" s="72">
        <v>4</v>
      </c>
      <c r="S46" s="72">
        <v>5.5</v>
      </c>
      <c r="T46" s="40" t="str">
        <f t="shared" si="0"/>
        <v>Rớt</v>
      </c>
      <c r="U46" s="65"/>
      <c r="V46" s="81"/>
      <c r="W46" s="80"/>
      <c r="X46" s="80"/>
      <c r="Y46" s="80"/>
      <c r="Z46" s="39" t="str">
        <f t="shared" ref="Z46" si="8">IF(AND(V46&gt;=5,X46&gt;=5,Y46&gt;=5),"Đậu","Rớt")</f>
        <v>Rớt</v>
      </c>
      <c r="AA46" s="88"/>
      <c r="AB46" s="29"/>
      <c r="AC46" s="17" t="s">
        <v>350</v>
      </c>
    </row>
    <row r="47" spans="1:29" ht="24.75" customHeight="1">
      <c r="A47" s="27">
        <v>34</v>
      </c>
      <c r="B47" s="1">
        <v>7</v>
      </c>
      <c r="C47" s="1" t="s">
        <v>419</v>
      </c>
      <c r="D47" s="2" t="s">
        <v>18</v>
      </c>
      <c r="E47" s="2" t="s">
        <v>19</v>
      </c>
      <c r="F47" s="3" t="s">
        <v>20</v>
      </c>
      <c r="G47" s="2" t="s">
        <v>314</v>
      </c>
      <c r="H47" s="1" t="s">
        <v>363</v>
      </c>
      <c r="I47" s="1" t="s">
        <v>385</v>
      </c>
      <c r="J47" s="1" t="s">
        <v>399</v>
      </c>
      <c r="K47" s="70">
        <v>7</v>
      </c>
      <c r="L47" s="70">
        <v>4</v>
      </c>
      <c r="M47" s="70">
        <v>6</v>
      </c>
      <c r="N47" s="64"/>
      <c r="O47" s="64">
        <v>10</v>
      </c>
      <c r="P47" s="64"/>
      <c r="Q47" s="72">
        <v>7</v>
      </c>
      <c r="R47" s="72">
        <v>10</v>
      </c>
      <c r="S47" s="72">
        <v>6</v>
      </c>
      <c r="T47" s="39" t="str">
        <f t="shared" si="0"/>
        <v>Đậu</v>
      </c>
      <c r="U47" s="65">
        <f t="shared" ref="U47:U52" si="9">(3*H47+2*S47+R47)/6</f>
        <v>6.7666666666666666</v>
      </c>
      <c r="V47" s="104" t="s">
        <v>515</v>
      </c>
      <c r="W47" s="80"/>
      <c r="X47" s="80"/>
      <c r="Y47" s="105" t="s">
        <v>515</v>
      </c>
      <c r="Z47" s="131"/>
      <c r="AA47" s="87" t="s">
        <v>515</v>
      </c>
      <c r="AB47" s="47" t="s">
        <v>532</v>
      </c>
      <c r="AC47" s="2" t="s">
        <v>350</v>
      </c>
    </row>
    <row r="48" spans="1:29" ht="24.75" customHeight="1">
      <c r="A48" s="27">
        <v>35</v>
      </c>
      <c r="B48" s="16">
        <v>8</v>
      </c>
      <c r="C48" s="1" t="s">
        <v>419</v>
      </c>
      <c r="D48" s="2" t="s">
        <v>30</v>
      </c>
      <c r="E48" s="2" t="s">
        <v>31</v>
      </c>
      <c r="F48" s="3" t="s">
        <v>32</v>
      </c>
      <c r="G48" s="2" t="s">
        <v>314</v>
      </c>
      <c r="H48" s="1" t="s">
        <v>373</v>
      </c>
      <c r="I48" s="1" t="s">
        <v>385</v>
      </c>
      <c r="J48" s="1" t="s">
        <v>379</v>
      </c>
      <c r="K48" s="70">
        <v>7.5</v>
      </c>
      <c r="L48" s="70">
        <v>1</v>
      </c>
      <c r="M48" s="70">
        <v>4</v>
      </c>
      <c r="N48" s="64"/>
      <c r="O48" s="64" t="s">
        <v>518</v>
      </c>
      <c r="P48" s="64">
        <v>8.5</v>
      </c>
      <c r="Q48" s="72">
        <v>7.5</v>
      </c>
      <c r="R48" s="72">
        <v>9.5</v>
      </c>
      <c r="S48" s="72">
        <v>8.5</v>
      </c>
      <c r="T48" s="39" t="str">
        <f t="shared" si="0"/>
        <v>Đậu</v>
      </c>
      <c r="U48" s="65">
        <f t="shared" si="9"/>
        <v>7.4666666666666659</v>
      </c>
      <c r="V48" s="103" t="s">
        <v>517</v>
      </c>
      <c r="W48" s="80"/>
      <c r="X48" s="103" t="s">
        <v>517</v>
      </c>
      <c r="Y48" s="80"/>
      <c r="Z48" s="131"/>
      <c r="AA48" s="87" t="s">
        <v>517</v>
      </c>
      <c r="AB48" s="47" t="s">
        <v>535</v>
      </c>
      <c r="AC48" s="2" t="s">
        <v>350</v>
      </c>
    </row>
    <row r="49" spans="1:29" ht="24.75" customHeight="1">
      <c r="A49" s="27">
        <v>36</v>
      </c>
      <c r="B49" s="1">
        <v>9</v>
      </c>
      <c r="C49" s="1" t="s">
        <v>419</v>
      </c>
      <c r="D49" s="2" t="s">
        <v>21</v>
      </c>
      <c r="E49" s="2" t="s">
        <v>22</v>
      </c>
      <c r="F49" s="3" t="s">
        <v>23</v>
      </c>
      <c r="G49" s="2" t="s">
        <v>314</v>
      </c>
      <c r="H49" s="1" t="s">
        <v>372</v>
      </c>
      <c r="I49" s="1" t="s">
        <v>385</v>
      </c>
      <c r="J49" s="1" t="s">
        <v>383</v>
      </c>
      <c r="K49" s="70">
        <v>6.5</v>
      </c>
      <c r="L49" s="70">
        <v>5</v>
      </c>
      <c r="M49" s="70">
        <v>4</v>
      </c>
      <c r="N49" s="64"/>
      <c r="O49" s="64"/>
      <c r="P49" s="64">
        <v>6.5</v>
      </c>
      <c r="Q49" s="72">
        <v>6.5</v>
      </c>
      <c r="R49" s="72">
        <v>5</v>
      </c>
      <c r="S49" s="72">
        <v>6.5</v>
      </c>
      <c r="T49" s="39" t="str">
        <f t="shared" si="0"/>
        <v>Đậu</v>
      </c>
      <c r="U49" s="65">
        <f t="shared" si="9"/>
        <v>5.8500000000000005</v>
      </c>
      <c r="V49" s="104" t="s">
        <v>515</v>
      </c>
      <c r="W49" s="80"/>
      <c r="X49" s="80"/>
      <c r="Y49" s="104" t="s">
        <v>524</v>
      </c>
      <c r="Z49" s="130"/>
      <c r="AA49" s="87"/>
      <c r="AB49" s="21"/>
      <c r="AC49" s="2" t="s">
        <v>350</v>
      </c>
    </row>
    <row r="50" spans="1:29" ht="24.75" customHeight="1">
      <c r="A50" s="27">
        <v>37</v>
      </c>
      <c r="B50" s="16">
        <v>10</v>
      </c>
      <c r="C50" s="1" t="s">
        <v>421</v>
      </c>
      <c r="D50" s="2" t="s">
        <v>108</v>
      </c>
      <c r="E50" s="3" t="s">
        <v>109</v>
      </c>
      <c r="F50" s="3" t="s">
        <v>28</v>
      </c>
      <c r="G50" s="2" t="s">
        <v>315</v>
      </c>
      <c r="H50" s="1" t="s">
        <v>358</v>
      </c>
      <c r="I50" s="1" t="s">
        <v>385</v>
      </c>
      <c r="J50" s="1" t="s">
        <v>379</v>
      </c>
      <c r="K50" s="70">
        <v>7</v>
      </c>
      <c r="L50" s="70">
        <v>2</v>
      </c>
      <c r="M50" s="70">
        <v>4.5</v>
      </c>
      <c r="N50" s="64"/>
      <c r="O50" s="64">
        <v>7</v>
      </c>
      <c r="P50" s="64">
        <v>6.5</v>
      </c>
      <c r="Q50" s="72">
        <v>7</v>
      </c>
      <c r="R50" s="72">
        <v>7</v>
      </c>
      <c r="S50" s="72">
        <v>6.5</v>
      </c>
      <c r="T50" s="39" t="str">
        <f t="shared" si="0"/>
        <v>Đậu</v>
      </c>
      <c r="U50" s="65">
        <f t="shared" si="9"/>
        <v>6.2333333333333334</v>
      </c>
      <c r="V50" s="103" t="s">
        <v>517</v>
      </c>
      <c r="W50" s="80"/>
      <c r="X50" s="103" t="s">
        <v>517</v>
      </c>
      <c r="Y50" s="80"/>
      <c r="Z50" s="130"/>
      <c r="AA50" s="87"/>
      <c r="AB50" s="21"/>
      <c r="AC50" s="2" t="s">
        <v>350</v>
      </c>
    </row>
    <row r="51" spans="1:29" ht="24.75" customHeight="1">
      <c r="A51" s="27">
        <v>38</v>
      </c>
      <c r="B51" s="1">
        <v>11</v>
      </c>
      <c r="C51" s="1" t="s">
        <v>421</v>
      </c>
      <c r="D51" s="2" t="s">
        <v>107</v>
      </c>
      <c r="E51" s="3" t="s">
        <v>59</v>
      </c>
      <c r="F51" s="3" t="s">
        <v>93</v>
      </c>
      <c r="G51" s="2" t="s">
        <v>315</v>
      </c>
      <c r="H51" s="1" t="s">
        <v>373</v>
      </c>
      <c r="I51" s="1" t="s">
        <v>385</v>
      </c>
      <c r="J51" s="1" t="s">
        <v>383</v>
      </c>
      <c r="K51" s="70">
        <v>4</v>
      </c>
      <c r="L51" s="70">
        <v>8.5</v>
      </c>
      <c r="M51" s="70">
        <v>7.5</v>
      </c>
      <c r="N51" s="64">
        <v>5.5</v>
      </c>
      <c r="O51" s="64"/>
      <c r="P51" s="64"/>
      <c r="Q51" s="72">
        <v>5.5</v>
      </c>
      <c r="R51" s="72">
        <v>8.5</v>
      </c>
      <c r="S51" s="72">
        <v>7.5</v>
      </c>
      <c r="T51" s="39" t="str">
        <f t="shared" si="0"/>
        <v>Đậu</v>
      </c>
      <c r="U51" s="65">
        <f t="shared" si="9"/>
        <v>6.9666666666666659</v>
      </c>
      <c r="V51" s="103" t="s">
        <v>517</v>
      </c>
      <c r="W51" s="80"/>
      <c r="X51" s="103" t="s">
        <v>517</v>
      </c>
      <c r="Y51" s="87"/>
      <c r="Z51" s="134"/>
      <c r="AA51" s="87" t="s">
        <v>517</v>
      </c>
      <c r="AB51" s="66" t="s">
        <v>536</v>
      </c>
      <c r="AC51" s="2" t="s">
        <v>350</v>
      </c>
    </row>
    <row r="52" spans="1:29" ht="24.75" customHeight="1">
      <c r="A52" s="27">
        <v>39</v>
      </c>
      <c r="B52" s="16">
        <v>12</v>
      </c>
      <c r="C52" s="1" t="s">
        <v>421</v>
      </c>
      <c r="D52" s="2" t="s">
        <v>110</v>
      </c>
      <c r="E52" s="2" t="s">
        <v>111</v>
      </c>
      <c r="F52" s="3" t="s">
        <v>32</v>
      </c>
      <c r="G52" s="2" t="s">
        <v>315</v>
      </c>
      <c r="H52" s="1" t="s">
        <v>357</v>
      </c>
      <c r="I52" s="1" t="s">
        <v>385</v>
      </c>
      <c r="J52" s="1" t="s">
        <v>383</v>
      </c>
      <c r="K52" s="70">
        <v>8.5</v>
      </c>
      <c r="L52" s="70">
        <v>3.5</v>
      </c>
      <c r="M52" s="70">
        <v>5</v>
      </c>
      <c r="N52" s="64"/>
      <c r="O52" s="64" t="s">
        <v>518</v>
      </c>
      <c r="P52" s="64"/>
      <c r="Q52" s="72">
        <v>8.5</v>
      </c>
      <c r="R52" s="72">
        <v>9.5</v>
      </c>
      <c r="S52" s="72">
        <v>5</v>
      </c>
      <c r="T52" s="39" t="str">
        <f t="shared" si="0"/>
        <v>Đậu</v>
      </c>
      <c r="U52" s="65">
        <f t="shared" si="9"/>
        <v>6.2</v>
      </c>
      <c r="V52" s="103" t="s">
        <v>517</v>
      </c>
      <c r="W52" s="80"/>
      <c r="X52" s="103" t="s">
        <v>517</v>
      </c>
      <c r="Y52" s="80"/>
      <c r="Z52" s="135"/>
      <c r="AA52" s="87"/>
      <c r="AB52" s="78" t="s">
        <v>526</v>
      </c>
      <c r="AC52" s="2" t="s">
        <v>350</v>
      </c>
    </row>
    <row r="53" spans="1:29" ht="24.75" customHeight="1">
      <c r="A53" s="27">
        <v>40</v>
      </c>
      <c r="B53" s="1">
        <v>13</v>
      </c>
      <c r="C53" s="1" t="s">
        <v>421</v>
      </c>
      <c r="D53" s="2" t="s">
        <v>112</v>
      </c>
      <c r="E53" s="2" t="s">
        <v>113</v>
      </c>
      <c r="F53" s="3" t="s">
        <v>9</v>
      </c>
      <c r="G53" s="2" t="s">
        <v>315</v>
      </c>
      <c r="H53" s="1" t="s">
        <v>366</v>
      </c>
      <c r="I53" s="1" t="s">
        <v>385</v>
      </c>
      <c r="J53" s="1" t="s">
        <v>379</v>
      </c>
      <c r="K53" s="70">
        <v>5</v>
      </c>
      <c r="L53" s="70">
        <v>2.5</v>
      </c>
      <c r="M53" s="70">
        <v>6.5</v>
      </c>
      <c r="N53" s="64"/>
      <c r="O53" s="64">
        <v>4</v>
      </c>
      <c r="P53" s="64"/>
      <c r="Q53" s="72">
        <v>5</v>
      </c>
      <c r="R53" s="72">
        <v>4</v>
      </c>
      <c r="S53" s="72">
        <v>6.5</v>
      </c>
      <c r="T53" s="40" t="str">
        <f t="shared" si="0"/>
        <v>Rớt</v>
      </c>
      <c r="U53" s="65"/>
      <c r="V53" s="80"/>
      <c r="W53" s="80"/>
      <c r="X53" s="80"/>
      <c r="Y53" s="80"/>
      <c r="Z53" s="39" t="str">
        <f t="shared" ref="Z53" si="10">IF(AND(V53&gt;=5,X53&gt;=5,Y53&gt;=5),"Đậu","Rớt")</f>
        <v>Rớt</v>
      </c>
      <c r="AA53" s="87"/>
      <c r="AB53" s="21"/>
      <c r="AC53" s="2" t="s">
        <v>350</v>
      </c>
    </row>
    <row r="54" spans="1:29" ht="24.75" customHeight="1">
      <c r="A54" s="27">
        <v>41</v>
      </c>
      <c r="B54" s="16">
        <v>14</v>
      </c>
      <c r="C54" s="1" t="s">
        <v>420</v>
      </c>
      <c r="D54" s="2" t="s">
        <v>216</v>
      </c>
      <c r="E54" s="2" t="s">
        <v>217</v>
      </c>
      <c r="F54" s="3" t="s">
        <v>29</v>
      </c>
      <c r="G54" s="2" t="s">
        <v>327</v>
      </c>
      <c r="H54" s="1" t="s">
        <v>364</v>
      </c>
      <c r="I54" s="1" t="s">
        <v>384</v>
      </c>
      <c r="J54" s="1" t="s">
        <v>379</v>
      </c>
      <c r="K54" s="70">
        <v>6</v>
      </c>
      <c r="L54" s="70">
        <v>2.5</v>
      </c>
      <c r="M54" s="70">
        <v>3.5</v>
      </c>
      <c r="N54" s="64"/>
      <c r="O54" s="64">
        <v>6</v>
      </c>
      <c r="P54" s="64">
        <v>7</v>
      </c>
      <c r="Q54" s="72">
        <v>6</v>
      </c>
      <c r="R54" s="72">
        <v>6</v>
      </c>
      <c r="S54" s="72">
        <v>7</v>
      </c>
      <c r="T54" s="39" t="str">
        <f t="shared" si="0"/>
        <v>Đậu</v>
      </c>
      <c r="U54" s="65">
        <f t="shared" ref="U54:U60" si="11">(3*H54+2*S54+R54)/6</f>
        <v>6.1333333333333329</v>
      </c>
      <c r="V54" s="103" t="s">
        <v>517</v>
      </c>
      <c r="W54" s="80"/>
      <c r="X54" s="103" t="s">
        <v>517</v>
      </c>
      <c r="Y54" s="80"/>
      <c r="Z54" s="130"/>
      <c r="AA54" s="87"/>
      <c r="AB54" s="21"/>
      <c r="AC54" s="2" t="s">
        <v>350</v>
      </c>
    </row>
    <row r="55" spans="1:29" s="30" customFormat="1" ht="24.75" customHeight="1">
      <c r="A55" s="22">
        <v>42</v>
      </c>
      <c r="B55" s="16">
        <v>15</v>
      </c>
      <c r="C55" s="16" t="s">
        <v>420</v>
      </c>
      <c r="D55" s="17" t="s">
        <v>429</v>
      </c>
      <c r="E55" s="17" t="s">
        <v>430</v>
      </c>
      <c r="F55" s="18" t="s">
        <v>76</v>
      </c>
      <c r="G55" s="17" t="s">
        <v>327</v>
      </c>
      <c r="H55" s="16" t="s">
        <v>374</v>
      </c>
      <c r="I55" s="16" t="s">
        <v>384</v>
      </c>
      <c r="J55" s="16" t="s">
        <v>416</v>
      </c>
      <c r="K55" s="70" t="s">
        <v>451</v>
      </c>
      <c r="L55" s="70" t="s">
        <v>451</v>
      </c>
      <c r="M55" s="70" t="s">
        <v>451</v>
      </c>
      <c r="N55" s="64">
        <v>5</v>
      </c>
      <c r="O55" s="64">
        <v>9</v>
      </c>
      <c r="P55" s="64">
        <v>7.5</v>
      </c>
      <c r="Q55" s="72">
        <v>5</v>
      </c>
      <c r="R55" s="72">
        <v>9</v>
      </c>
      <c r="S55" s="72">
        <v>7.5</v>
      </c>
      <c r="T55" s="39" t="str">
        <f t="shared" si="0"/>
        <v>Đậu</v>
      </c>
      <c r="U55" s="65">
        <f t="shared" si="11"/>
        <v>6.7</v>
      </c>
      <c r="V55" s="103" t="s">
        <v>517</v>
      </c>
      <c r="W55" s="80"/>
      <c r="X55" s="103" t="s">
        <v>517</v>
      </c>
      <c r="Y55" s="80"/>
      <c r="Z55" s="133"/>
      <c r="AA55" s="87"/>
      <c r="AB55" s="29"/>
      <c r="AC55" s="17" t="s">
        <v>350</v>
      </c>
    </row>
    <row r="56" spans="1:29" ht="24.75" customHeight="1">
      <c r="A56" s="27">
        <v>43</v>
      </c>
      <c r="B56" s="16">
        <v>16</v>
      </c>
      <c r="C56" s="1" t="s">
        <v>420</v>
      </c>
      <c r="D56" s="2" t="s">
        <v>232</v>
      </c>
      <c r="E56" s="2" t="s">
        <v>233</v>
      </c>
      <c r="F56" s="3" t="s">
        <v>133</v>
      </c>
      <c r="G56" s="2" t="s">
        <v>327</v>
      </c>
      <c r="H56" s="1" t="s">
        <v>364</v>
      </c>
      <c r="I56" s="1" t="s">
        <v>384</v>
      </c>
      <c r="J56" s="1" t="s">
        <v>379</v>
      </c>
      <c r="K56" s="70">
        <v>8.5</v>
      </c>
      <c r="L56" s="70">
        <v>2.5</v>
      </c>
      <c r="M56" s="70">
        <v>5</v>
      </c>
      <c r="N56" s="64"/>
      <c r="O56" s="64">
        <v>8.5</v>
      </c>
      <c r="P56" s="64"/>
      <c r="Q56" s="72">
        <v>8.5</v>
      </c>
      <c r="R56" s="72">
        <v>8.5</v>
      </c>
      <c r="S56" s="72">
        <v>5</v>
      </c>
      <c r="T56" s="39" t="str">
        <f t="shared" si="0"/>
        <v>Đậu</v>
      </c>
      <c r="U56" s="65">
        <f t="shared" si="11"/>
        <v>5.8833333333333329</v>
      </c>
      <c r="V56" s="104" t="s">
        <v>515</v>
      </c>
      <c r="W56" s="80"/>
      <c r="X56" s="80"/>
      <c r="Y56" s="104" t="s">
        <v>515</v>
      </c>
      <c r="Z56" s="130"/>
      <c r="AA56" s="87"/>
      <c r="AB56" s="21"/>
      <c r="AC56" s="2" t="s">
        <v>350</v>
      </c>
    </row>
    <row r="57" spans="1:29" s="30" customFormat="1" ht="24.75" customHeight="1">
      <c r="A57" s="22">
        <v>44</v>
      </c>
      <c r="B57" s="16">
        <v>17</v>
      </c>
      <c r="C57" s="16" t="s">
        <v>420</v>
      </c>
      <c r="D57" s="17" t="s">
        <v>218</v>
      </c>
      <c r="E57" s="17" t="s">
        <v>219</v>
      </c>
      <c r="F57" s="18" t="s">
        <v>170</v>
      </c>
      <c r="G57" s="17" t="s">
        <v>327</v>
      </c>
      <c r="H57" s="16" t="s">
        <v>356</v>
      </c>
      <c r="I57" s="16" t="s">
        <v>384</v>
      </c>
      <c r="J57" s="16" t="s">
        <v>379</v>
      </c>
      <c r="K57" s="70">
        <v>7</v>
      </c>
      <c r="L57" s="70">
        <v>4</v>
      </c>
      <c r="M57" s="70">
        <v>7.5</v>
      </c>
      <c r="N57" s="64"/>
      <c r="O57" s="64">
        <v>10</v>
      </c>
      <c r="P57" s="64"/>
      <c r="Q57" s="72">
        <v>7</v>
      </c>
      <c r="R57" s="72">
        <v>10</v>
      </c>
      <c r="S57" s="72">
        <v>7.5</v>
      </c>
      <c r="T57" s="39" t="str">
        <f t="shared" si="0"/>
        <v>Đậu</v>
      </c>
      <c r="U57" s="65">
        <f t="shared" si="11"/>
        <v>7.416666666666667</v>
      </c>
      <c r="V57" s="67" t="s">
        <v>516</v>
      </c>
      <c r="W57" s="67" t="s">
        <v>516</v>
      </c>
      <c r="X57" s="80"/>
      <c r="Y57" s="87"/>
      <c r="Z57" s="133"/>
      <c r="AA57" s="87"/>
      <c r="AB57" s="29"/>
      <c r="AC57" s="17" t="s">
        <v>350</v>
      </c>
    </row>
    <row r="58" spans="1:29" ht="24.75" customHeight="1">
      <c r="A58" s="27">
        <v>45</v>
      </c>
      <c r="B58" s="16">
        <v>18</v>
      </c>
      <c r="C58" s="1" t="s">
        <v>420</v>
      </c>
      <c r="D58" s="2" t="s">
        <v>228</v>
      </c>
      <c r="E58" s="2" t="s">
        <v>94</v>
      </c>
      <c r="F58" s="3" t="s">
        <v>123</v>
      </c>
      <c r="G58" s="2" t="s">
        <v>327</v>
      </c>
      <c r="H58" s="1" t="s">
        <v>373</v>
      </c>
      <c r="I58" s="1" t="s">
        <v>384</v>
      </c>
      <c r="J58" s="1" t="s">
        <v>379</v>
      </c>
      <c r="K58" s="70">
        <v>7</v>
      </c>
      <c r="L58" s="70">
        <v>2.5</v>
      </c>
      <c r="M58" s="70">
        <v>6</v>
      </c>
      <c r="N58" s="64"/>
      <c r="O58" s="64">
        <v>6</v>
      </c>
      <c r="P58" s="64"/>
      <c r="Q58" s="72">
        <v>7</v>
      </c>
      <c r="R58" s="72">
        <v>6</v>
      </c>
      <c r="S58" s="72">
        <v>6</v>
      </c>
      <c r="T58" s="39" t="str">
        <f t="shared" si="0"/>
        <v>Đậu</v>
      </c>
      <c r="U58" s="65">
        <f t="shared" si="11"/>
        <v>6.05</v>
      </c>
      <c r="V58" s="103" t="s">
        <v>517</v>
      </c>
      <c r="W58" s="80"/>
      <c r="X58" s="103" t="s">
        <v>517</v>
      </c>
      <c r="Y58" s="80"/>
      <c r="Z58" s="130"/>
      <c r="AA58" s="87"/>
      <c r="AB58" s="21"/>
      <c r="AC58" s="2" t="s">
        <v>350</v>
      </c>
    </row>
    <row r="59" spans="1:29" ht="24.75" customHeight="1">
      <c r="A59" s="27">
        <v>46</v>
      </c>
      <c r="B59" s="1">
        <v>19</v>
      </c>
      <c r="C59" s="1" t="s">
        <v>420</v>
      </c>
      <c r="D59" s="2" t="s">
        <v>224</v>
      </c>
      <c r="E59" s="3" t="s">
        <v>225</v>
      </c>
      <c r="F59" s="3" t="s">
        <v>105</v>
      </c>
      <c r="G59" s="2" t="s">
        <v>327</v>
      </c>
      <c r="H59" s="1" t="s">
        <v>373</v>
      </c>
      <c r="I59" s="1" t="s">
        <v>384</v>
      </c>
      <c r="J59" s="1" t="s">
        <v>379</v>
      </c>
      <c r="K59" s="70">
        <v>9</v>
      </c>
      <c r="L59" s="70">
        <v>4</v>
      </c>
      <c r="M59" s="70">
        <v>5.5</v>
      </c>
      <c r="N59" s="64"/>
      <c r="O59" s="64">
        <v>9</v>
      </c>
      <c r="P59" s="64"/>
      <c r="Q59" s="72">
        <v>9</v>
      </c>
      <c r="R59" s="72">
        <v>9</v>
      </c>
      <c r="S59" s="72">
        <v>5.5</v>
      </c>
      <c r="T59" s="39" t="str">
        <f t="shared" si="0"/>
        <v>Đậu</v>
      </c>
      <c r="U59" s="65">
        <f t="shared" si="11"/>
        <v>6.3833333333333329</v>
      </c>
      <c r="V59" s="103" t="s">
        <v>517</v>
      </c>
      <c r="W59" s="80"/>
      <c r="X59" s="103" t="s">
        <v>517</v>
      </c>
      <c r="Y59" s="87"/>
      <c r="Z59" s="130"/>
      <c r="AA59" s="87"/>
      <c r="AB59" s="21"/>
      <c r="AC59" s="2" t="s">
        <v>350</v>
      </c>
    </row>
    <row r="60" spans="1:29" ht="24.75" customHeight="1">
      <c r="A60" s="27">
        <v>47</v>
      </c>
      <c r="B60" s="16">
        <v>20</v>
      </c>
      <c r="C60" s="1" t="s">
        <v>420</v>
      </c>
      <c r="D60" s="2" t="s">
        <v>207</v>
      </c>
      <c r="E60" s="3" t="s">
        <v>208</v>
      </c>
      <c r="F60" s="3" t="s">
        <v>183</v>
      </c>
      <c r="G60" s="2" t="s">
        <v>327</v>
      </c>
      <c r="H60" s="1" t="s">
        <v>363</v>
      </c>
      <c r="I60" s="1" t="s">
        <v>384</v>
      </c>
      <c r="J60" s="1" t="s">
        <v>379</v>
      </c>
      <c r="K60" s="70">
        <v>8.5</v>
      </c>
      <c r="L60" s="70">
        <v>4.5</v>
      </c>
      <c r="M60" s="70">
        <v>6.5</v>
      </c>
      <c r="N60" s="64"/>
      <c r="O60" s="64">
        <v>10</v>
      </c>
      <c r="P60" s="64"/>
      <c r="Q60" s="72">
        <v>8.5</v>
      </c>
      <c r="R60" s="72">
        <v>10</v>
      </c>
      <c r="S60" s="72">
        <v>6.5</v>
      </c>
      <c r="T60" s="39" t="str">
        <f t="shared" si="0"/>
        <v>Đậu</v>
      </c>
      <c r="U60" s="65">
        <f t="shared" si="11"/>
        <v>6.9333333333333336</v>
      </c>
      <c r="V60" s="103" t="s">
        <v>517</v>
      </c>
      <c r="W60" s="80"/>
      <c r="X60" s="103" t="s">
        <v>517</v>
      </c>
      <c r="Y60" s="87"/>
      <c r="Z60" s="130"/>
      <c r="AA60" s="87"/>
      <c r="AB60" s="21"/>
      <c r="AC60" s="2" t="s">
        <v>350</v>
      </c>
    </row>
    <row r="61" spans="1:29" ht="24.75" customHeight="1">
      <c r="A61" s="27">
        <v>48</v>
      </c>
      <c r="B61" s="1">
        <v>21</v>
      </c>
      <c r="C61" s="1" t="s">
        <v>420</v>
      </c>
      <c r="D61" s="2" t="s">
        <v>209</v>
      </c>
      <c r="E61" s="2" t="s">
        <v>210</v>
      </c>
      <c r="F61" s="3" t="s">
        <v>9</v>
      </c>
      <c r="G61" s="2" t="s">
        <v>327</v>
      </c>
      <c r="H61" s="1" t="s">
        <v>372</v>
      </c>
      <c r="I61" s="1" t="s">
        <v>384</v>
      </c>
      <c r="J61" s="1" t="s">
        <v>383</v>
      </c>
      <c r="K61" s="70">
        <v>5.5</v>
      </c>
      <c r="L61" s="70">
        <v>5.5</v>
      </c>
      <c r="M61" s="70">
        <v>4.5</v>
      </c>
      <c r="N61" s="64"/>
      <c r="O61" s="64"/>
      <c r="P61" s="64">
        <v>2</v>
      </c>
      <c r="Q61" s="72">
        <v>5.5</v>
      </c>
      <c r="R61" s="72">
        <v>5.5</v>
      </c>
      <c r="S61" s="72">
        <v>4.5</v>
      </c>
      <c r="T61" s="40" t="str">
        <f t="shared" si="0"/>
        <v>Rớt</v>
      </c>
      <c r="U61" s="65"/>
      <c r="V61" s="80"/>
      <c r="W61" s="80"/>
      <c r="X61" s="80"/>
      <c r="Y61" s="87"/>
      <c r="Z61" s="39" t="str">
        <f t="shared" ref="Z61" si="12">IF(AND(V61&gt;=5,X61&gt;=5,Y61&gt;=5),"Đậu","Rớt")</f>
        <v>Rớt</v>
      </c>
      <c r="AA61" s="87"/>
      <c r="AB61" s="21"/>
      <c r="AC61" s="2" t="s">
        <v>350</v>
      </c>
    </row>
    <row r="62" spans="1:29" ht="24.75" customHeight="1">
      <c r="A62" s="27">
        <v>49</v>
      </c>
      <c r="B62" s="16">
        <v>22</v>
      </c>
      <c r="C62" s="1" t="s">
        <v>420</v>
      </c>
      <c r="D62" s="2" t="s">
        <v>304</v>
      </c>
      <c r="E62" s="2" t="s">
        <v>40</v>
      </c>
      <c r="F62" s="3" t="s">
        <v>84</v>
      </c>
      <c r="G62" s="2" t="s">
        <v>327</v>
      </c>
      <c r="H62" s="1" t="s">
        <v>373</v>
      </c>
      <c r="I62" s="1" t="s">
        <v>384</v>
      </c>
      <c r="J62" s="1" t="s">
        <v>379</v>
      </c>
      <c r="K62" s="70">
        <v>9</v>
      </c>
      <c r="L62" s="70">
        <v>2.5</v>
      </c>
      <c r="M62" s="70">
        <v>5</v>
      </c>
      <c r="N62" s="64"/>
      <c r="O62" s="64">
        <v>7.5</v>
      </c>
      <c r="P62" s="64"/>
      <c r="Q62" s="72">
        <v>9</v>
      </c>
      <c r="R62" s="72">
        <v>7.5</v>
      </c>
      <c r="S62" s="72">
        <v>5</v>
      </c>
      <c r="T62" s="39" t="str">
        <f t="shared" si="0"/>
        <v>Đậu</v>
      </c>
      <c r="U62" s="65">
        <f t="shared" ref="U62:U67" si="13">(3*H62+2*S62+R62)/6</f>
        <v>5.9666666666666659</v>
      </c>
      <c r="V62" s="103" t="s">
        <v>517</v>
      </c>
      <c r="W62" s="80"/>
      <c r="X62" s="103" t="s">
        <v>517</v>
      </c>
      <c r="Y62" s="80"/>
      <c r="Z62" s="130"/>
      <c r="AA62" s="87"/>
      <c r="AB62" s="21"/>
      <c r="AC62" s="2" t="s">
        <v>350</v>
      </c>
    </row>
    <row r="63" spans="1:29" s="30" customFormat="1" ht="24.75" customHeight="1">
      <c r="A63" s="22">
        <v>50</v>
      </c>
      <c r="B63" s="16">
        <v>23</v>
      </c>
      <c r="C63" s="16" t="s">
        <v>420</v>
      </c>
      <c r="D63" s="17" t="s">
        <v>222</v>
      </c>
      <c r="E63" s="17" t="s">
        <v>223</v>
      </c>
      <c r="F63" s="18" t="s">
        <v>105</v>
      </c>
      <c r="G63" s="17" t="s">
        <v>327</v>
      </c>
      <c r="H63" s="16" t="s">
        <v>363</v>
      </c>
      <c r="I63" s="16" t="s">
        <v>384</v>
      </c>
      <c r="J63" s="16" t="s">
        <v>379</v>
      </c>
      <c r="K63" s="70">
        <v>7.5</v>
      </c>
      <c r="L63" s="70">
        <v>4</v>
      </c>
      <c r="M63" s="70">
        <v>5.5</v>
      </c>
      <c r="N63" s="64"/>
      <c r="O63" s="64">
        <v>10</v>
      </c>
      <c r="P63" s="64"/>
      <c r="Q63" s="72">
        <v>7.5</v>
      </c>
      <c r="R63" s="72">
        <v>10</v>
      </c>
      <c r="S63" s="72">
        <v>5.5</v>
      </c>
      <c r="T63" s="39" t="str">
        <f t="shared" si="0"/>
        <v>Đậu</v>
      </c>
      <c r="U63" s="65">
        <f t="shared" si="13"/>
        <v>6.6000000000000005</v>
      </c>
      <c r="V63" s="103" t="s">
        <v>517</v>
      </c>
      <c r="W63" s="80"/>
      <c r="X63" s="103" t="s">
        <v>517</v>
      </c>
      <c r="Y63" s="80"/>
      <c r="Z63" s="133"/>
      <c r="AA63" s="87"/>
      <c r="AB63" s="29"/>
      <c r="AC63" s="17" t="s">
        <v>350</v>
      </c>
    </row>
    <row r="64" spans="1:29" ht="24.75" customHeight="1">
      <c r="A64" s="27">
        <v>51</v>
      </c>
      <c r="B64" s="16">
        <v>24</v>
      </c>
      <c r="C64" s="1" t="s">
        <v>420</v>
      </c>
      <c r="D64" s="2" t="s">
        <v>41</v>
      </c>
      <c r="E64" s="2" t="s">
        <v>42</v>
      </c>
      <c r="F64" s="3" t="s">
        <v>43</v>
      </c>
      <c r="G64" s="2" t="s">
        <v>327</v>
      </c>
      <c r="H64" s="1" t="s">
        <v>357</v>
      </c>
      <c r="I64" s="1" t="s">
        <v>384</v>
      </c>
      <c r="J64" s="1" t="s">
        <v>379</v>
      </c>
      <c r="K64" s="70">
        <v>8.5</v>
      </c>
      <c r="L64" s="70">
        <v>2.5</v>
      </c>
      <c r="M64" s="70">
        <v>4</v>
      </c>
      <c r="N64" s="64"/>
      <c r="O64" s="64">
        <v>5.5</v>
      </c>
      <c r="P64" s="64">
        <v>6</v>
      </c>
      <c r="Q64" s="72">
        <v>8.5</v>
      </c>
      <c r="R64" s="72">
        <v>5.5</v>
      </c>
      <c r="S64" s="72">
        <v>6</v>
      </c>
      <c r="T64" s="39" t="str">
        <f t="shared" si="0"/>
        <v>Đậu</v>
      </c>
      <c r="U64" s="65">
        <f t="shared" si="13"/>
        <v>5.8666666666666671</v>
      </c>
      <c r="V64" s="104" t="s">
        <v>515</v>
      </c>
      <c r="W64" s="80"/>
      <c r="X64" s="80"/>
      <c r="Y64" s="104" t="s">
        <v>515</v>
      </c>
      <c r="Z64" s="130"/>
      <c r="AA64" s="87"/>
      <c r="AB64" s="21"/>
      <c r="AC64" s="2" t="s">
        <v>350</v>
      </c>
    </row>
    <row r="65" spans="1:29" ht="24.75" customHeight="1">
      <c r="A65" s="27">
        <v>52</v>
      </c>
      <c r="B65" s="1">
        <v>25</v>
      </c>
      <c r="C65" s="1" t="s">
        <v>420</v>
      </c>
      <c r="D65" s="2" t="s">
        <v>214</v>
      </c>
      <c r="E65" s="2" t="s">
        <v>215</v>
      </c>
      <c r="F65" s="3" t="s">
        <v>96</v>
      </c>
      <c r="G65" s="2" t="s">
        <v>327</v>
      </c>
      <c r="H65" s="1" t="s">
        <v>371</v>
      </c>
      <c r="I65" s="1" t="s">
        <v>384</v>
      </c>
      <c r="J65" s="1" t="s">
        <v>379</v>
      </c>
      <c r="K65" s="70">
        <v>8</v>
      </c>
      <c r="L65" s="70">
        <v>2</v>
      </c>
      <c r="M65" s="70">
        <v>2.5</v>
      </c>
      <c r="N65" s="64"/>
      <c r="O65" s="64">
        <v>8</v>
      </c>
      <c r="P65" s="64">
        <v>8.5</v>
      </c>
      <c r="Q65" s="72">
        <v>8</v>
      </c>
      <c r="R65" s="72">
        <v>8</v>
      </c>
      <c r="S65" s="72">
        <v>8.5</v>
      </c>
      <c r="T65" s="39" t="str">
        <f t="shared" si="0"/>
        <v>Đậu</v>
      </c>
      <c r="U65" s="65">
        <f t="shared" si="13"/>
        <v>7.166666666666667</v>
      </c>
      <c r="V65" s="103" t="s">
        <v>517</v>
      </c>
      <c r="W65" s="87"/>
      <c r="X65" s="103" t="s">
        <v>517</v>
      </c>
      <c r="Y65" s="80"/>
      <c r="Z65" s="131"/>
      <c r="AA65" s="87" t="s">
        <v>517</v>
      </c>
      <c r="AB65" s="47" t="s">
        <v>535</v>
      </c>
      <c r="AC65" s="2" t="s">
        <v>350</v>
      </c>
    </row>
    <row r="66" spans="1:29" ht="24.75" customHeight="1">
      <c r="A66" s="27">
        <v>53</v>
      </c>
      <c r="B66" s="16">
        <v>26</v>
      </c>
      <c r="C66" s="1" t="s">
        <v>420</v>
      </c>
      <c r="D66" s="2" t="s">
        <v>211</v>
      </c>
      <c r="E66" s="2" t="s">
        <v>212</v>
      </c>
      <c r="F66" s="3" t="s">
        <v>184</v>
      </c>
      <c r="G66" s="2" t="s">
        <v>327</v>
      </c>
      <c r="H66" s="1" t="s">
        <v>357</v>
      </c>
      <c r="I66" s="1" t="s">
        <v>384</v>
      </c>
      <c r="J66" s="1" t="s">
        <v>379</v>
      </c>
      <c r="K66" s="70">
        <v>7.5</v>
      </c>
      <c r="L66" s="70">
        <v>1.5</v>
      </c>
      <c r="M66" s="70">
        <v>4.5</v>
      </c>
      <c r="N66" s="64"/>
      <c r="O66" s="64">
        <v>9</v>
      </c>
      <c r="P66" s="64">
        <v>9</v>
      </c>
      <c r="Q66" s="72">
        <v>7.5</v>
      </c>
      <c r="R66" s="72">
        <v>9</v>
      </c>
      <c r="S66" s="72">
        <v>9</v>
      </c>
      <c r="T66" s="39" t="str">
        <f t="shared" si="0"/>
        <v>Đậu</v>
      </c>
      <c r="U66" s="65">
        <f t="shared" si="13"/>
        <v>7.45</v>
      </c>
      <c r="V66" s="103" t="s">
        <v>517</v>
      </c>
      <c r="W66" s="87"/>
      <c r="X66" s="103" t="s">
        <v>517</v>
      </c>
      <c r="Y66" s="87"/>
      <c r="Z66" s="131"/>
      <c r="AA66" s="87" t="s">
        <v>517</v>
      </c>
      <c r="AB66" s="47" t="s">
        <v>535</v>
      </c>
      <c r="AC66" s="2" t="s">
        <v>350</v>
      </c>
    </row>
    <row r="67" spans="1:29" ht="24.75" customHeight="1">
      <c r="A67" s="27">
        <v>54</v>
      </c>
      <c r="B67" s="1">
        <v>27</v>
      </c>
      <c r="C67" s="1" t="s">
        <v>420</v>
      </c>
      <c r="D67" s="2" t="s">
        <v>226</v>
      </c>
      <c r="E67" s="2" t="s">
        <v>227</v>
      </c>
      <c r="F67" s="3" t="s">
        <v>96</v>
      </c>
      <c r="G67" s="2" t="s">
        <v>327</v>
      </c>
      <c r="H67" s="1" t="s">
        <v>357</v>
      </c>
      <c r="I67" s="1" t="s">
        <v>384</v>
      </c>
      <c r="J67" s="1" t="s">
        <v>379</v>
      </c>
      <c r="K67" s="70">
        <v>8</v>
      </c>
      <c r="L67" s="70">
        <v>2</v>
      </c>
      <c r="M67" s="70">
        <v>4</v>
      </c>
      <c r="N67" s="64"/>
      <c r="O67" s="64">
        <v>9</v>
      </c>
      <c r="P67" s="64">
        <v>8</v>
      </c>
      <c r="Q67" s="72">
        <v>8</v>
      </c>
      <c r="R67" s="72">
        <v>9</v>
      </c>
      <c r="S67" s="72">
        <v>8</v>
      </c>
      <c r="T67" s="39" t="str">
        <f t="shared" si="0"/>
        <v>Đậu</v>
      </c>
      <c r="U67" s="65">
        <f t="shared" si="13"/>
        <v>7.1166666666666671</v>
      </c>
      <c r="V67" s="103" t="s">
        <v>517</v>
      </c>
      <c r="W67" s="87"/>
      <c r="X67" s="103" t="s">
        <v>517</v>
      </c>
      <c r="Y67" s="80"/>
      <c r="Z67" s="131"/>
      <c r="AA67" s="87" t="s">
        <v>517</v>
      </c>
      <c r="AB67" s="47" t="s">
        <v>535</v>
      </c>
      <c r="AC67" s="2" t="s">
        <v>350</v>
      </c>
    </row>
    <row r="68" spans="1:29" ht="24.75" customHeight="1">
      <c r="A68" s="27">
        <v>55</v>
      </c>
      <c r="B68" s="16">
        <v>28</v>
      </c>
      <c r="C68" s="1" t="s">
        <v>420</v>
      </c>
      <c r="D68" s="2" t="s">
        <v>205</v>
      </c>
      <c r="E68" s="2" t="s">
        <v>206</v>
      </c>
      <c r="F68" s="3" t="s">
        <v>1</v>
      </c>
      <c r="G68" s="2" t="s">
        <v>327</v>
      </c>
      <c r="H68" s="1" t="s">
        <v>358</v>
      </c>
      <c r="I68" s="1" t="s">
        <v>384</v>
      </c>
      <c r="J68" s="1" t="s">
        <v>379</v>
      </c>
      <c r="K68" s="70">
        <v>8</v>
      </c>
      <c r="L68" s="70">
        <v>1.5</v>
      </c>
      <c r="M68" s="70">
        <v>3</v>
      </c>
      <c r="N68" s="64"/>
      <c r="O68" s="64">
        <v>5.5</v>
      </c>
      <c r="P68" s="64">
        <v>3</v>
      </c>
      <c r="Q68" s="72">
        <v>8</v>
      </c>
      <c r="R68" s="72">
        <v>5.5</v>
      </c>
      <c r="S68" s="72">
        <v>3</v>
      </c>
      <c r="T68" s="40" t="str">
        <f t="shared" si="0"/>
        <v>Rớt</v>
      </c>
      <c r="U68" s="65"/>
      <c r="V68" s="80"/>
      <c r="W68" s="80"/>
      <c r="X68" s="80"/>
      <c r="Y68" s="80"/>
      <c r="Z68" s="39" t="str">
        <f t="shared" ref="Z68:Z69" si="14">IF(AND(V68&gt;=5,X68&gt;=5,Y68&gt;=5),"Đậu","Rớt")</f>
        <v>Rớt</v>
      </c>
      <c r="AA68" s="87"/>
      <c r="AB68" s="21"/>
      <c r="AC68" s="2" t="s">
        <v>350</v>
      </c>
    </row>
    <row r="69" spans="1:29" ht="24.75" customHeight="1">
      <c r="A69" s="27">
        <v>56</v>
      </c>
      <c r="B69" s="1">
        <v>29</v>
      </c>
      <c r="C69" s="1" t="s">
        <v>420</v>
      </c>
      <c r="D69" s="2" t="s">
        <v>213</v>
      </c>
      <c r="E69" s="2" t="s">
        <v>78</v>
      </c>
      <c r="F69" s="3" t="s">
        <v>69</v>
      </c>
      <c r="G69" s="2" t="s">
        <v>327</v>
      </c>
      <c r="H69" s="1" t="s">
        <v>358</v>
      </c>
      <c r="I69" s="1" t="s">
        <v>384</v>
      </c>
      <c r="J69" s="1" t="s">
        <v>383</v>
      </c>
      <c r="K69" s="70">
        <v>6</v>
      </c>
      <c r="L69" s="70">
        <v>5.5</v>
      </c>
      <c r="M69" s="70">
        <v>3.5</v>
      </c>
      <c r="N69" s="64"/>
      <c r="O69" s="64"/>
      <c r="P69" s="64">
        <v>2.5</v>
      </c>
      <c r="Q69" s="72">
        <v>6</v>
      </c>
      <c r="R69" s="72">
        <v>5.5</v>
      </c>
      <c r="S69" s="72">
        <v>3.5</v>
      </c>
      <c r="T69" s="40" t="str">
        <f t="shared" si="0"/>
        <v>Rớt</v>
      </c>
      <c r="U69" s="65"/>
      <c r="V69" s="80"/>
      <c r="W69" s="80"/>
      <c r="X69" s="87"/>
      <c r="Y69" s="87"/>
      <c r="Z69" s="39" t="str">
        <f t="shared" si="14"/>
        <v>Rớt</v>
      </c>
      <c r="AA69" s="87"/>
      <c r="AB69" s="21"/>
      <c r="AC69" s="2" t="s">
        <v>350</v>
      </c>
    </row>
    <row r="70" spans="1:29" ht="24.75" customHeight="1">
      <c r="A70" s="27">
        <v>57</v>
      </c>
      <c r="B70" s="16">
        <v>30</v>
      </c>
      <c r="C70" s="1" t="s">
        <v>420</v>
      </c>
      <c r="D70" s="2" t="s">
        <v>229</v>
      </c>
      <c r="E70" s="2" t="s">
        <v>230</v>
      </c>
      <c r="F70" s="3" t="s">
        <v>231</v>
      </c>
      <c r="G70" s="2" t="s">
        <v>327</v>
      </c>
      <c r="H70" s="1" t="s">
        <v>370</v>
      </c>
      <c r="I70" s="1" t="s">
        <v>384</v>
      </c>
      <c r="J70" s="1" t="s">
        <v>379</v>
      </c>
      <c r="K70" s="70">
        <v>9</v>
      </c>
      <c r="L70" s="70">
        <v>3</v>
      </c>
      <c r="M70" s="70">
        <v>5</v>
      </c>
      <c r="N70" s="64"/>
      <c r="O70" s="64">
        <v>6</v>
      </c>
      <c r="P70" s="64"/>
      <c r="Q70" s="72">
        <v>9</v>
      </c>
      <c r="R70" s="72">
        <v>6</v>
      </c>
      <c r="S70" s="72">
        <v>5</v>
      </c>
      <c r="T70" s="39" t="str">
        <f t="shared" si="0"/>
        <v>Đậu</v>
      </c>
      <c r="U70" s="65">
        <f>(3*H70+2*S70+R70)/6</f>
        <v>6.0666666666666664</v>
      </c>
      <c r="V70" s="103" t="s">
        <v>517</v>
      </c>
      <c r="W70" s="80"/>
      <c r="X70" s="103" t="s">
        <v>517</v>
      </c>
      <c r="Y70" s="80"/>
      <c r="Z70" s="130"/>
      <c r="AA70" s="87"/>
      <c r="AB70" s="21"/>
      <c r="AC70" s="2" t="s">
        <v>350</v>
      </c>
    </row>
    <row r="71" spans="1:29" ht="24.75" customHeight="1">
      <c r="A71" s="27">
        <v>58</v>
      </c>
      <c r="B71" s="1">
        <v>31</v>
      </c>
      <c r="C71" s="1" t="s">
        <v>420</v>
      </c>
      <c r="D71" s="2" t="s">
        <v>220</v>
      </c>
      <c r="E71" s="2" t="s">
        <v>221</v>
      </c>
      <c r="F71" s="3" t="s">
        <v>170</v>
      </c>
      <c r="G71" s="2" t="s">
        <v>327</v>
      </c>
      <c r="H71" s="1" t="s">
        <v>373</v>
      </c>
      <c r="I71" s="1" t="s">
        <v>384</v>
      </c>
      <c r="J71" s="1" t="s">
        <v>379</v>
      </c>
      <c r="K71" s="70">
        <v>8</v>
      </c>
      <c r="L71" s="70">
        <v>3</v>
      </c>
      <c r="M71" s="70">
        <v>6.5</v>
      </c>
      <c r="N71" s="64"/>
      <c r="O71" s="64">
        <v>6</v>
      </c>
      <c r="P71" s="64"/>
      <c r="Q71" s="72">
        <v>8</v>
      </c>
      <c r="R71" s="72">
        <v>6</v>
      </c>
      <c r="S71" s="72">
        <v>6.5</v>
      </c>
      <c r="T71" s="39" t="str">
        <f t="shared" si="0"/>
        <v>Đậu</v>
      </c>
      <c r="U71" s="65">
        <f>(3*H71+2*S71+R71)/6</f>
        <v>6.2166666666666659</v>
      </c>
      <c r="V71" s="103" t="s">
        <v>517</v>
      </c>
      <c r="W71" s="80"/>
      <c r="X71" s="103" t="s">
        <v>517</v>
      </c>
      <c r="Y71" s="80"/>
      <c r="Z71" s="130"/>
      <c r="AA71" s="87"/>
      <c r="AB71" s="21"/>
      <c r="AC71" s="2" t="s">
        <v>350</v>
      </c>
    </row>
    <row r="72" spans="1:29" ht="24.75" customHeight="1">
      <c r="A72" s="97" t="s">
        <v>501</v>
      </c>
      <c r="B72" s="98"/>
      <c r="C72" s="98"/>
      <c r="D72" s="98"/>
      <c r="E72" s="98"/>
      <c r="F72" s="98"/>
      <c r="G72" s="99"/>
      <c r="H72" s="100" t="s">
        <v>479</v>
      </c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2"/>
      <c r="W72" s="102"/>
      <c r="X72" s="80"/>
      <c r="Y72" s="80"/>
      <c r="Z72" s="86"/>
      <c r="AA72" s="86"/>
      <c r="AB72" s="95"/>
      <c r="AC72" s="2"/>
    </row>
    <row r="73" spans="1:29" s="33" customFormat="1" ht="24.75" customHeight="1">
      <c r="A73" s="32">
        <v>59</v>
      </c>
      <c r="B73" s="31">
        <v>1</v>
      </c>
      <c r="C73" s="31" t="s">
        <v>419</v>
      </c>
      <c r="D73" s="18" t="s">
        <v>461</v>
      </c>
      <c r="E73" s="18" t="s">
        <v>462</v>
      </c>
      <c r="F73" s="18" t="s">
        <v>463</v>
      </c>
      <c r="G73" s="18" t="s">
        <v>464</v>
      </c>
      <c r="H73" s="31">
        <v>6.8</v>
      </c>
      <c r="I73" s="31">
        <v>117</v>
      </c>
      <c r="J73" s="31" t="s">
        <v>379</v>
      </c>
      <c r="K73" s="70" t="s">
        <v>393</v>
      </c>
      <c r="L73" s="70" t="s">
        <v>393</v>
      </c>
      <c r="M73" s="70" t="s">
        <v>393</v>
      </c>
      <c r="N73" s="64">
        <v>8</v>
      </c>
      <c r="O73" s="64">
        <v>7.5</v>
      </c>
      <c r="P73" s="64">
        <v>8</v>
      </c>
      <c r="Q73" s="72">
        <v>8</v>
      </c>
      <c r="R73" s="72">
        <v>7.5</v>
      </c>
      <c r="S73" s="72">
        <v>8</v>
      </c>
      <c r="T73" s="39" t="str">
        <f t="shared" si="0"/>
        <v>Đậu</v>
      </c>
      <c r="U73" s="65">
        <f>(3*H73+2*S73+R73)/6</f>
        <v>7.3166666666666664</v>
      </c>
      <c r="V73" s="105" t="s">
        <v>515</v>
      </c>
      <c r="W73" s="88"/>
      <c r="X73" s="87"/>
      <c r="Y73" s="105" t="s">
        <v>515</v>
      </c>
      <c r="Z73" s="131"/>
      <c r="AA73" s="88" t="s">
        <v>515</v>
      </c>
      <c r="AB73" s="47" t="s">
        <v>532</v>
      </c>
      <c r="AC73" s="18" t="s">
        <v>403</v>
      </c>
    </row>
    <row r="74" spans="1:29" ht="24.75" customHeight="1">
      <c r="A74" s="27">
        <v>60</v>
      </c>
      <c r="B74" s="1">
        <v>2</v>
      </c>
      <c r="C74" s="1" t="s">
        <v>420</v>
      </c>
      <c r="D74" s="2" t="s">
        <v>235</v>
      </c>
      <c r="E74" s="2" t="s">
        <v>6</v>
      </c>
      <c r="F74" s="3" t="s">
        <v>63</v>
      </c>
      <c r="G74" s="2" t="s">
        <v>322</v>
      </c>
      <c r="H74" s="1" t="s">
        <v>375</v>
      </c>
      <c r="I74" s="1" t="s">
        <v>380</v>
      </c>
      <c r="J74" s="1" t="s">
        <v>383</v>
      </c>
      <c r="K74" s="70">
        <v>3</v>
      </c>
      <c r="L74" s="70">
        <v>7.5</v>
      </c>
      <c r="M74" s="70">
        <v>8.5</v>
      </c>
      <c r="N74" s="64">
        <v>7</v>
      </c>
      <c r="O74" s="64"/>
      <c r="P74" s="64"/>
      <c r="Q74" s="72">
        <v>7</v>
      </c>
      <c r="R74" s="72">
        <v>7.5</v>
      </c>
      <c r="S74" s="72">
        <v>8.5</v>
      </c>
      <c r="T74" s="39" t="str">
        <f t="shared" ref="T74:T137" si="15">IF(AND(Q74&gt;=5,R74&gt;=5,S74&gt;=5),"Đậu","Rớt")</f>
        <v>Đậu</v>
      </c>
      <c r="U74" s="65">
        <f>(3*H74+2*S74+R74)/6</f>
        <v>7.7833333333333341</v>
      </c>
      <c r="V74" s="103" t="s">
        <v>517</v>
      </c>
      <c r="W74" s="87"/>
      <c r="X74" s="103" t="s">
        <v>517</v>
      </c>
      <c r="Y74" s="80"/>
      <c r="Z74" s="134"/>
      <c r="AA74" s="87" t="s">
        <v>517</v>
      </c>
      <c r="AB74" s="66" t="s">
        <v>536</v>
      </c>
      <c r="AC74" s="2" t="s">
        <v>403</v>
      </c>
    </row>
    <row r="75" spans="1:29" ht="24.75" customHeight="1">
      <c r="A75" s="27">
        <f>A74+1</f>
        <v>61</v>
      </c>
      <c r="B75" s="31">
        <v>3</v>
      </c>
      <c r="C75" s="1" t="s">
        <v>420</v>
      </c>
      <c r="D75" s="2" t="s">
        <v>307</v>
      </c>
      <c r="E75" s="2" t="s">
        <v>308</v>
      </c>
      <c r="F75" s="3" t="s">
        <v>65</v>
      </c>
      <c r="G75" s="2" t="s">
        <v>322</v>
      </c>
      <c r="H75" s="1" t="s">
        <v>366</v>
      </c>
      <c r="I75" s="1" t="s">
        <v>380</v>
      </c>
      <c r="J75" s="1" t="s">
        <v>379</v>
      </c>
      <c r="K75" s="70">
        <v>2.5</v>
      </c>
      <c r="L75" s="70">
        <v>5.5</v>
      </c>
      <c r="M75" s="70" t="s">
        <v>398</v>
      </c>
      <c r="N75" s="64">
        <v>5</v>
      </c>
      <c r="O75" s="64"/>
      <c r="P75" s="64"/>
      <c r="Q75" s="72">
        <v>5</v>
      </c>
      <c r="R75" s="72">
        <v>5.5</v>
      </c>
      <c r="S75" s="72">
        <v>8</v>
      </c>
      <c r="T75" s="39" t="str">
        <f t="shared" si="15"/>
        <v>Đậu</v>
      </c>
      <c r="U75" s="65">
        <f>(3*H75+2*S75+R75)/6</f>
        <v>7.0333333333333341</v>
      </c>
      <c r="V75" s="67" t="s">
        <v>516</v>
      </c>
      <c r="W75" s="67" t="s">
        <v>516</v>
      </c>
      <c r="X75" s="80"/>
      <c r="Y75" s="80"/>
      <c r="Z75" s="130"/>
      <c r="AA75" s="87"/>
      <c r="AB75" s="21"/>
      <c r="AC75" s="2" t="s">
        <v>403</v>
      </c>
    </row>
    <row r="76" spans="1:29" ht="24.75" customHeight="1">
      <c r="A76" s="27">
        <f>A75+1</f>
        <v>62</v>
      </c>
      <c r="B76" s="1">
        <v>4</v>
      </c>
      <c r="C76" s="1" t="s">
        <v>420</v>
      </c>
      <c r="D76" s="2" t="s">
        <v>234</v>
      </c>
      <c r="E76" s="2" t="s">
        <v>13</v>
      </c>
      <c r="F76" s="3" t="s">
        <v>82</v>
      </c>
      <c r="G76" s="2" t="s">
        <v>322</v>
      </c>
      <c r="H76" s="1" t="s">
        <v>368</v>
      </c>
      <c r="I76" s="1" t="s">
        <v>380</v>
      </c>
      <c r="J76" s="1" t="s">
        <v>379</v>
      </c>
      <c r="K76" s="70">
        <v>0</v>
      </c>
      <c r="L76" s="70">
        <v>5.5</v>
      </c>
      <c r="M76" s="70" t="s">
        <v>367</v>
      </c>
      <c r="N76" s="64">
        <v>6.5</v>
      </c>
      <c r="O76" s="64"/>
      <c r="P76" s="64"/>
      <c r="Q76" s="72">
        <v>6.5</v>
      </c>
      <c r="R76" s="72">
        <v>5.5</v>
      </c>
      <c r="S76" s="72">
        <v>7.5</v>
      </c>
      <c r="T76" s="39" t="str">
        <f t="shared" si="15"/>
        <v>Đậu</v>
      </c>
      <c r="U76" s="65">
        <f>(3*H76+2*S76+R76)/6</f>
        <v>6.7666666666666666</v>
      </c>
      <c r="V76" s="103" t="s">
        <v>517</v>
      </c>
      <c r="W76" s="80"/>
      <c r="X76" s="103" t="s">
        <v>517</v>
      </c>
      <c r="Y76" s="80"/>
      <c r="Z76" s="130"/>
      <c r="AA76" s="87"/>
      <c r="AB76" s="21"/>
      <c r="AC76" s="2" t="s">
        <v>403</v>
      </c>
    </row>
    <row r="77" spans="1:29" ht="24.75" customHeight="1">
      <c r="A77" s="97" t="s">
        <v>502</v>
      </c>
      <c r="B77" s="98"/>
      <c r="C77" s="98"/>
      <c r="D77" s="98"/>
      <c r="E77" s="98"/>
      <c r="F77" s="98"/>
      <c r="G77" s="99"/>
      <c r="H77" s="100" t="s">
        <v>479</v>
      </c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2"/>
      <c r="W77" s="80"/>
      <c r="X77" s="80"/>
      <c r="Y77" s="80"/>
      <c r="Z77" s="86"/>
      <c r="AA77" s="86"/>
      <c r="AB77" s="95"/>
      <c r="AC77" s="2"/>
    </row>
    <row r="78" spans="1:29" ht="24.75" customHeight="1">
      <c r="A78" s="27">
        <v>63</v>
      </c>
      <c r="B78" s="1">
        <v>1</v>
      </c>
      <c r="C78" s="1" t="s">
        <v>421</v>
      </c>
      <c r="D78" s="2" t="s">
        <v>137</v>
      </c>
      <c r="E78" s="2" t="s">
        <v>138</v>
      </c>
      <c r="F78" s="3" t="s">
        <v>139</v>
      </c>
      <c r="G78" s="2" t="s">
        <v>331</v>
      </c>
      <c r="H78" s="1" t="s">
        <v>373</v>
      </c>
      <c r="I78" s="1">
        <v>115</v>
      </c>
      <c r="J78" s="1" t="s">
        <v>379</v>
      </c>
      <c r="K78" s="70">
        <v>0</v>
      </c>
      <c r="L78" s="70">
        <v>2.5</v>
      </c>
      <c r="M78" s="70" t="s">
        <v>393</v>
      </c>
      <c r="N78" s="64">
        <v>2</v>
      </c>
      <c r="O78" s="64">
        <v>6</v>
      </c>
      <c r="P78" s="64">
        <v>5.5</v>
      </c>
      <c r="Q78" s="72">
        <v>2</v>
      </c>
      <c r="R78" s="72">
        <v>6</v>
      </c>
      <c r="S78" s="72">
        <v>5.5</v>
      </c>
      <c r="T78" s="40" t="str">
        <f t="shared" si="15"/>
        <v>Rớt</v>
      </c>
      <c r="U78" s="65"/>
      <c r="V78" s="80"/>
      <c r="W78" s="80"/>
      <c r="X78" s="80"/>
      <c r="Y78" s="80"/>
      <c r="Z78" s="39" t="str">
        <f t="shared" ref="Z78:Z79" si="16">IF(AND(V78&gt;=5,X78&gt;=5,Y78&gt;=5),"Đậu","Rớt")</f>
        <v>Rớt</v>
      </c>
      <c r="AA78" s="87"/>
      <c r="AB78" s="21"/>
      <c r="AC78" s="2" t="s">
        <v>405</v>
      </c>
    </row>
    <row r="79" spans="1:29" ht="24.75" customHeight="1">
      <c r="A79" s="27">
        <v>64</v>
      </c>
      <c r="B79" s="1">
        <v>2</v>
      </c>
      <c r="C79" s="1" t="s">
        <v>421</v>
      </c>
      <c r="D79" s="2" t="s">
        <v>140</v>
      </c>
      <c r="E79" s="2" t="s">
        <v>141</v>
      </c>
      <c r="F79" s="3" t="s">
        <v>79</v>
      </c>
      <c r="G79" s="2" t="s">
        <v>331</v>
      </c>
      <c r="H79" s="1" t="s">
        <v>360</v>
      </c>
      <c r="I79" s="1">
        <v>115</v>
      </c>
      <c r="J79" s="1" t="s">
        <v>383</v>
      </c>
      <c r="K79" s="70">
        <v>1.5</v>
      </c>
      <c r="L79" s="70">
        <v>4</v>
      </c>
      <c r="M79" s="70">
        <v>6</v>
      </c>
      <c r="N79" s="64">
        <v>2.5</v>
      </c>
      <c r="O79" s="64">
        <v>7.5</v>
      </c>
      <c r="P79" s="64"/>
      <c r="Q79" s="72">
        <v>2.5</v>
      </c>
      <c r="R79" s="72">
        <v>7.5</v>
      </c>
      <c r="S79" s="72">
        <v>6</v>
      </c>
      <c r="T79" s="40" t="str">
        <f t="shared" si="15"/>
        <v>Rớt</v>
      </c>
      <c r="U79" s="65"/>
      <c r="V79" s="80"/>
      <c r="W79" s="80"/>
      <c r="X79" s="80"/>
      <c r="Y79" s="87"/>
      <c r="Z79" s="39" t="str">
        <f t="shared" si="16"/>
        <v>Rớt</v>
      </c>
      <c r="AA79" s="87"/>
      <c r="AB79" s="21"/>
      <c r="AC79" s="2" t="s">
        <v>405</v>
      </c>
    </row>
    <row r="80" spans="1:29" ht="24.75" customHeight="1">
      <c r="A80" s="27">
        <v>65</v>
      </c>
      <c r="B80" s="1">
        <v>3</v>
      </c>
      <c r="C80" s="1" t="s">
        <v>421</v>
      </c>
      <c r="D80" s="2" t="s">
        <v>144</v>
      </c>
      <c r="E80" s="2" t="s">
        <v>145</v>
      </c>
      <c r="F80" s="3" t="s">
        <v>146</v>
      </c>
      <c r="G80" s="2" t="s">
        <v>331</v>
      </c>
      <c r="H80" s="1" t="s">
        <v>356</v>
      </c>
      <c r="I80" s="1">
        <v>115</v>
      </c>
      <c r="J80" s="1" t="s">
        <v>383</v>
      </c>
      <c r="K80" s="70">
        <v>3</v>
      </c>
      <c r="L80" s="70">
        <v>5.5</v>
      </c>
      <c r="M80" s="70" t="s">
        <v>394</v>
      </c>
      <c r="N80" s="64">
        <v>5</v>
      </c>
      <c r="O80" s="64"/>
      <c r="P80" s="64"/>
      <c r="Q80" s="72">
        <v>5</v>
      </c>
      <c r="R80" s="72">
        <v>5.5</v>
      </c>
      <c r="S80" s="72">
        <v>5</v>
      </c>
      <c r="T80" s="39" t="str">
        <f t="shared" si="15"/>
        <v>Đậu</v>
      </c>
      <c r="U80" s="65">
        <f>(3*H80+2*S80+R80)/6</f>
        <v>5.833333333333333</v>
      </c>
      <c r="V80" s="104" t="s">
        <v>515</v>
      </c>
      <c r="W80" s="80"/>
      <c r="X80" s="80"/>
      <c r="Y80" s="104" t="s">
        <v>515</v>
      </c>
      <c r="Z80" s="130"/>
      <c r="AA80" s="87"/>
      <c r="AB80" s="21"/>
      <c r="AC80" s="2" t="s">
        <v>405</v>
      </c>
    </row>
    <row r="81" spans="1:29" ht="24.75" customHeight="1">
      <c r="A81" s="27">
        <v>66</v>
      </c>
      <c r="B81" s="1">
        <v>4</v>
      </c>
      <c r="C81" s="1" t="s">
        <v>421</v>
      </c>
      <c r="D81" s="2" t="s">
        <v>150</v>
      </c>
      <c r="E81" s="2" t="s">
        <v>151</v>
      </c>
      <c r="F81" s="3" t="s">
        <v>152</v>
      </c>
      <c r="G81" s="2" t="s">
        <v>331</v>
      </c>
      <c r="H81" s="1" t="s">
        <v>368</v>
      </c>
      <c r="I81" s="1">
        <v>115</v>
      </c>
      <c r="J81" s="1" t="s">
        <v>383</v>
      </c>
      <c r="K81" s="70">
        <v>3.5</v>
      </c>
      <c r="L81" s="70">
        <v>6.5</v>
      </c>
      <c r="M81" s="70">
        <v>6.5</v>
      </c>
      <c r="N81" s="64">
        <v>2</v>
      </c>
      <c r="O81" s="64"/>
      <c r="P81" s="64"/>
      <c r="Q81" s="72">
        <v>3.5</v>
      </c>
      <c r="R81" s="72">
        <v>6.5</v>
      </c>
      <c r="S81" s="72">
        <v>6.5</v>
      </c>
      <c r="T81" s="40" t="str">
        <f t="shared" si="15"/>
        <v>Rớt</v>
      </c>
      <c r="U81" s="65"/>
      <c r="V81" s="80"/>
      <c r="W81" s="80"/>
      <c r="X81" s="80"/>
      <c r="Y81" s="88"/>
      <c r="Z81" s="39" t="str">
        <f t="shared" ref="Z81" si="17">IF(AND(V81&gt;=5,X81&gt;=5,Y81&gt;=5),"Đậu","Rớt")</f>
        <v>Rớt</v>
      </c>
      <c r="AA81" s="87"/>
      <c r="AB81" s="21"/>
      <c r="AC81" s="2" t="s">
        <v>405</v>
      </c>
    </row>
    <row r="82" spans="1:29" ht="24.75" customHeight="1">
      <c r="A82" s="27">
        <v>67</v>
      </c>
      <c r="B82" s="1">
        <v>5</v>
      </c>
      <c r="C82" s="1" t="s">
        <v>421</v>
      </c>
      <c r="D82" s="2" t="s">
        <v>135</v>
      </c>
      <c r="E82" s="2" t="s">
        <v>87</v>
      </c>
      <c r="F82" s="3" t="s">
        <v>136</v>
      </c>
      <c r="G82" s="2" t="s">
        <v>331</v>
      </c>
      <c r="H82" s="1" t="s">
        <v>361</v>
      </c>
      <c r="I82" s="1">
        <v>115</v>
      </c>
      <c r="J82" s="1" t="s">
        <v>383</v>
      </c>
      <c r="K82" s="70">
        <v>3.5</v>
      </c>
      <c r="L82" s="70">
        <v>7.5</v>
      </c>
      <c r="M82" s="70">
        <v>7</v>
      </c>
      <c r="N82" s="64">
        <v>5.5</v>
      </c>
      <c r="O82" s="64"/>
      <c r="P82" s="64"/>
      <c r="Q82" s="72">
        <v>5.5</v>
      </c>
      <c r="R82" s="72">
        <v>7.5</v>
      </c>
      <c r="S82" s="72">
        <v>7</v>
      </c>
      <c r="T82" s="39" t="str">
        <f t="shared" si="15"/>
        <v>Đậu</v>
      </c>
      <c r="U82" s="65">
        <f>(3*H82+2*S82+R82)/6</f>
        <v>6.7333333333333334</v>
      </c>
      <c r="V82" s="103" t="s">
        <v>517</v>
      </c>
      <c r="W82" s="80"/>
      <c r="X82" s="103" t="s">
        <v>517</v>
      </c>
      <c r="Y82" s="87"/>
      <c r="Z82" s="135"/>
      <c r="AA82" s="87"/>
      <c r="AB82" s="78" t="s">
        <v>526</v>
      </c>
      <c r="AC82" s="2" t="s">
        <v>405</v>
      </c>
    </row>
    <row r="83" spans="1:29" ht="24.75" customHeight="1">
      <c r="A83" s="27">
        <v>68</v>
      </c>
      <c r="B83" s="1">
        <v>6</v>
      </c>
      <c r="C83" s="1" t="s">
        <v>420</v>
      </c>
      <c r="D83" s="2" t="s">
        <v>261</v>
      </c>
      <c r="E83" s="2" t="s">
        <v>262</v>
      </c>
      <c r="F83" s="3" t="s">
        <v>82</v>
      </c>
      <c r="G83" s="2" t="s">
        <v>333</v>
      </c>
      <c r="H83" s="1" t="s">
        <v>356</v>
      </c>
      <c r="I83" s="1" t="s">
        <v>386</v>
      </c>
      <c r="J83" s="1" t="s">
        <v>379</v>
      </c>
      <c r="K83" s="70">
        <v>0</v>
      </c>
      <c r="L83" s="70">
        <v>5</v>
      </c>
      <c r="M83" s="70" t="s">
        <v>397</v>
      </c>
      <c r="N83" s="64">
        <v>8</v>
      </c>
      <c r="O83" s="64"/>
      <c r="P83" s="64"/>
      <c r="Q83" s="72">
        <v>8</v>
      </c>
      <c r="R83" s="72">
        <v>5</v>
      </c>
      <c r="S83" s="72">
        <v>6</v>
      </c>
      <c r="T83" s="39" t="str">
        <f t="shared" si="15"/>
        <v>Đậu</v>
      </c>
      <c r="U83" s="65">
        <f>(3*H83+2*S83+R83)/6</f>
        <v>6.083333333333333</v>
      </c>
      <c r="V83" s="103" t="s">
        <v>517</v>
      </c>
      <c r="W83" s="80"/>
      <c r="X83" s="103" t="s">
        <v>517</v>
      </c>
      <c r="Y83" s="80"/>
      <c r="Z83" s="130"/>
      <c r="AA83" s="87"/>
      <c r="AB83" s="21"/>
      <c r="AC83" s="2" t="s">
        <v>405</v>
      </c>
    </row>
    <row r="84" spans="1:29" ht="24.75" customHeight="1">
      <c r="A84" s="27">
        <v>69</v>
      </c>
      <c r="B84" s="1">
        <v>7</v>
      </c>
      <c r="C84" s="1" t="s">
        <v>420</v>
      </c>
      <c r="D84" s="2" t="s">
        <v>268</v>
      </c>
      <c r="E84" s="2" t="s">
        <v>269</v>
      </c>
      <c r="F84" s="3" t="s">
        <v>65</v>
      </c>
      <c r="G84" s="2" t="s">
        <v>333</v>
      </c>
      <c r="H84" s="1" t="s">
        <v>373</v>
      </c>
      <c r="I84" s="1" t="s">
        <v>386</v>
      </c>
      <c r="J84" s="1" t="s">
        <v>379</v>
      </c>
      <c r="K84" s="70">
        <v>5.5</v>
      </c>
      <c r="L84" s="70">
        <v>3.5</v>
      </c>
      <c r="M84" s="70" t="s">
        <v>394</v>
      </c>
      <c r="N84" s="64"/>
      <c r="O84" s="64">
        <v>7</v>
      </c>
      <c r="P84" s="64"/>
      <c r="Q84" s="72">
        <v>5.5</v>
      </c>
      <c r="R84" s="72">
        <v>7</v>
      </c>
      <c r="S84" s="72">
        <v>5</v>
      </c>
      <c r="T84" s="39" t="str">
        <f t="shared" si="15"/>
        <v>Đậu</v>
      </c>
      <c r="U84" s="65">
        <f>(3*H84+2*S84+R84)/6</f>
        <v>5.8833333333333329</v>
      </c>
      <c r="V84" s="104" t="s">
        <v>515</v>
      </c>
      <c r="W84" s="80"/>
      <c r="X84" s="87"/>
      <c r="Y84" s="104" t="s">
        <v>515</v>
      </c>
      <c r="Z84" s="130"/>
      <c r="AA84" s="87"/>
      <c r="AB84" s="21"/>
      <c r="AC84" s="2" t="s">
        <v>405</v>
      </c>
    </row>
    <row r="85" spans="1:29" ht="24.75" customHeight="1">
      <c r="A85" s="27">
        <v>70</v>
      </c>
      <c r="B85" s="1">
        <v>8</v>
      </c>
      <c r="C85" s="1" t="s">
        <v>420</v>
      </c>
      <c r="D85" s="2" t="s">
        <v>270</v>
      </c>
      <c r="E85" s="2" t="s">
        <v>83</v>
      </c>
      <c r="F85" s="3" t="s">
        <v>15</v>
      </c>
      <c r="G85" s="2" t="s">
        <v>333</v>
      </c>
      <c r="H85" s="1" t="s">
        <v>360</v>
      </c>
      <c r="I85" s="1" t="s">
        <v>386</v>
      </c>
      <c r="J85" s="1" t="s">
        <v>379</v>
      </c>
      <c r="K85" s="70">
        <v>0.5</v>
      </c>
      <c r="L85" s="70">
        <v>5</v>
      </c>
      <c r="M85" s="70" t="s">
        <v>394</v>
      </c>
      <c r="N85" s="64">
        <v>3</v>
      </c>
      <c r="O85" s="64"/>
      <c r="P85" s="64"/>
      <c r="Q85" s="72">
        <v>3</v>
      </c>
      <c r="R85" s="72">
        <v>5</v>
      </c>
      <c r="S85" s="72">
        <v>5</v>
      </c>
      <c r="T85" s="40" t="str">
        <f t="shared" si="15"/>
        <v>Rớt</v>
      </c>
      <c r="U85" s="65"/>
      <c r="V85" s="80"/>
      <c r="W85" s="80"/>
      <c r="X85" s="80"/>
      <c r="Y85" s="80"/>
      <c r="Z85" s="39" t="str">
        <f t="shared" ref="Z85" si="18">IF(AND(V85&gt;=5,X85&gt;=5,Y85&gt;=5),"Đậu","Rớt")</f>
        <v>Rớt</v>
      </c>
      <c r="AA85" s="87"/>
      <c r="AB85" s="21"/>
      <c r="AC85" s="2" t="s">
        <v>405</v>
      </c>
    </row>
    <row r="86" spans="1:29" ht="24.75" customHeight="1">
      <c r="A86" s="27">
        <v>71</v>
      </c>
      <c r="B86" s="1">
        <v>9</v>
      </c>
      <c r="C86" s="1" t="s">
        <v>420</v>
      </c>
      <c r="D86" s="2" t="s">
        <v>256</v>
      </c>
      <c r="E86" s="2" t="s">
        <v>257</v>
      </c>
      <c r="F86" s="3" t="s">
        <v>258</v>
      </c>
      <c r="G86" s="2" t="s">
        <v>333</v>
      </c>
      <c r="H86" s="1" t="s">
        <v>368</v>
      </c>
      <c r="I86" s="1" t="s">
        <v>386</v>
      </c>
      <c r="J86" s="1" t="s">
        <v>379</v>
      </c>
      <c r="K86" s="70">
        <v>1.5</v>
      </c>
      <c r="L86" s="70">
        <v>7.5</v>
      </c>
      <c r="M86" s="70" t="s">
        <v>394</v>
      </c>
      <c r="N86" s="64">
        <v>6.5</v>
      </c>
      <c r="O86" s="64"/>
      <c r="P86" s="64"/>
      <c r="Q86" s="72">
        <v>6.5</v>
      </c>
      <c r="R86" s="72">
        <v>7.5</v>
      </c>
      <c r="S86" s="72">
        <v>5</v>
      </c>
      <c r="T86" s="39" t="str">
        <f t="shared" si="15"/>
        <v>Đậu</v>
      </c>
      <c r="U86" s="65">
        <f>(3*H86+2*S86+R86)/6</f>
        <v>6.2666666666666666</v>
      </c>
      <c r="V86" s="103" t="s">
        <v>517</v>
      </c>
      <c r="W86" s="80"/>
      <c r="X86" s="103" t="s">
        <v>517</v>
      </c>
      <c r="Y86" s="80"/>
      <c r="Z86" s="130"/>
      <c r="AA86" s="87"/>
      <c r="AB86" s="21"/>
      <c r="AC86" s="2" t="s">
        <v>405</v>
      </c>
    </row>
    <row r="87" spans="1:29" ht="24.75" customHeight="1">
      <c r="A87" s="27">
        <v>72</v>
      </c>
      <c r="B87" s="1">
        <v>10</v>
      </c>
      <c r="C87" s="1" t="s">
        <v>420</v>
      </c>
      <c r="D87" s="2" t="s">
        <v>263</v>
      </c>
      <c r="E87" s="2" t="s">
        <v>149</v>
      </c>
      <c r="F87" s="3" t="s">
        <v>142</v>
      </c>
      <c r="G87" s="2" t="s">
        <v>333</v>
      </c>
      <c r="H87" s="1" t="s">
        <v>360</v>
      </c>
      <c r="I87" s="1" t="s">
        <v>386</v>
      </c>
      <c r="J87" s="1" t="s">
        <v>379</v>
      </c>
      <c r="K87" s="70">
        <v>0.5</v>
      </c>
      <c r="L87" s="70">
        <v>6</v>
      </c>
      <c r="M87" s="70" t="s">
        <v>394</v>
      </c>
      <c r="N87" s="64">
        <v>5</v>
      </c>
      <c r="O87" s="64"/>
      <c r="P87" s="64"/>
      <c r="Q87" s="72">
        <v>5</v>
      </c>
      <c r="R87" s="72">
        <v>6</v>
      </c>
      <c r="S87" s="72">
        <v>5</v>
      </c>
      <c r="T87" s="39" t="str">
        <f t="shared" si="15"/>
        <v>Đậu</v>
      </c>
      <c r="U87" s="65">
        <f>(3*H87+2*S87+R87)/6</f>
        <v>5.8666666666666671</v>
      </c>
      <c r="V87" s="104" t="s">
        <v>515</v>
      </c>
      <c r="W87" s="80"/>
      <c r="X87" s="80"/>
      <c r="Y87" s="104" t="s">
        <v>515</v>
      </c>
      <c r="Z87" s="130"/>
      <c r="AA87" s="87"/>
      <c r="AB87" s="21"/>
      <c r="AC87" s="2" t="s">
        <v>405</v>
      </c>
    </row>
    <row r="88" spans="1:29" ht="24.75" customHeight="1">
      <c r="A88" s="27">
        <v>73</v>
      </c>
      <c r="B88" s="1">
        <v>11</v>
      </c>
      <c r="C88" s="1" t="s">
        <v>420</v>
      </c>
      <c r="D88" s="2" t="s">
        <v>264</v>
      </c>
      <c r="E88" s="2" t="s">
        <v>265</v>
      </c>
      <c r="F88" s="3" t="s">
        <v>199</v>
      </c>
      <c r="G88" s="2" t="s">
        <v>333</v>
      </c>
      <c r="H88" s="1" t="s">
        <v>373</v>
      </c>
      <c r="I88" s="1" t="s">
        <v>386</v>
      </c>
      <c r="J88" s="1" t="s">
        <v>383</v>
      </c>
      <c r="K88" s="70">
        <v>2.5</v>
      </c>
      <c r="L88" s="70">
        <v>5</v>
      </c>
      <c r="M88" s="70" t="s">
        <v>394</v>
      </c>
      <c r="N88" s="64">
        <v>5.5</v>
      </c>
      <c r="O88" s="64"/>
      <c r="P88" s="64"/>
      <c r="Q88" s="72">
        <v>5.5</v>
      </c>
      <c r="R88" s="72">
        <v>5</v>
      </c>
      <c r="S88" s="72">
        <v>5</v>
      </c>
      <c r="T88" s="39" t="str">
        <f t="shared" si="15"/>
        <v>Đậu</v>
      </c>
      <c r="U88" s="65">
        <f>(3*H88+2*S88+R88)/6</f>
        <v>5.55</v>
      </c>
      <c r="V88" s="104" t="s">
        <v>515</v>
      </c>
      <c r="W88" s="80"/>
      <c r="X88" s="80"/>
      <c r="Y88" s="104" t="s">
        <v>515</v>
      </c>
      <c r="Z88" s="130"/>
      <c r="AA88" s="87"/>
      <c r="AB88" s="21"/>
      <c r="AC88" s="2" t="s">
        <v>405</v>
      </c>
    </row>
    <row r="89" spans="1:29" ht="24.75" customHeight="1">
      <c r="A89" s="27">
        <v>74</v>
      </c>
      <c r="B89" s="1">
        <v>12</v>
      </c>
      <c r="C89" s="1" t="s">
        <v>420</v>
      </c>
      <c r="D89" s="2" t="s">
        <v>266</v>
      </c>
      <c r="E89" s="2" t="s">
        <v>267</v>
      </c>
      <c r="F89" s="3" t="s">
        <v>17</v>
      </c>
      <c r="G89" s="2" t="s">
        <v>333</v>
      </c>
      <c r="H89" s="1" t="s">
        <v>356</v>
      </c>
      <c r="I89" s="1" t="s">
        <v>386</v>
      </c>
      <c r="J89" s="1" t="s">
        <v>379</v>
      </c>
      <c r="K89" s="70">
        <v>2.5</v>
      </c>
      <c r="L89" s="70">
        <v>6</v>
      </c>
      <c r="M89" s="70" t="s">
        <v>377</v>
      </c>
      <c r="N89" s="64">
        <v>7</v>
      </c>
      <c r="O89" s="64"/>
      <c r="P89" s="64"/>
      <c r="Q89" s="72">
        <v>7</v>
      </c>
      <c r="R89" s="72">
        <v>6</v>
      </c>
      <c r="S89" s="72">
        <v>5.5</v>
      </c>
      <c r="T89" s="39" t="str">
        <f t="shared" si="15"/>
        <v>Đậu</v>
      </c>
      <c r="U89" s="65">
        <f>(3*H89+2*S89+R89)/6</f>
        <v>6.083333333333333</v>
      </c>
      <c r="V89" s="103" t="s">
        <v>517</v>
      </c>
      <c r="W89" s="80"/>
      <c r="X89" s="103" t="s">
        <v>517</v>
      </c>
      <c r="Y89" s="80"/>
      <c r="Z89" s="130"/>
      <c r="AA89" s="87"/>
      <c r="AB89" s="21"/>
      <c r="AC89" s="2" t="s">
        <v>405</v>
      </c>
    </row>
    <row r="90" spans="1:29" ht="24.75" customHeight="1">
      <c r="A90" s="27">
        <v>75</v>
      </c>
      <c r="B90" s="1">
        <v>13</v>
      </c>
      <c r="C90" s="1" t="s">
        <v>420</v>
      </c>
      <c r="D90" s="2" t="s">
        <v>259</v>
      </c>
      <c r="E90" s="2" t="s">
        <v>260</v>
      </c>
      <c r="F90" s="3" t="s">
        <v>82</v>
      </c>
      <c r="G90" s="2" t="s">
        <v>333</v>
      </c>
      <c r="H90" s="1" t="s">
        <v>369</v>
      </c>
      <c r="I90" s="1" t="s">
        <v>386</v>
      </c>
      <c r="J90" s="1" t="s">
        <v>383</v>
      </c>
      <c r="K90" s="70">
        <v>2.5</v>
      </c>
      <c r="L90" s="70">
        <v>5.5</v>
      </c>
      <c r="M90" s="70">
        <v>7.5</v>
      </c>
      <c r="N90" s="64">
        <v>5</v>
      </c>
      <c r="O90" s="64"/>
      <c r="P90" s="64"/>
      <c r="Q90" s="72">
        <v>5</v>
      </c>
      <c r="R90" s="72">
        <v>5.5</v>
      </c>
      <c r="S90" s="72">
        <v>7.5</v>
      </c>
      <c r="T90" s="39" t="str">
        <f t="shared" si="15"/>
        <v>Đậu</v>
      </c>
      <c r="U90" s="65">
        <f>(3*H90+2*S90+R90)/6</f>
        <v>7.0166666666666666</v>
      </c>
      <c r="V90" s="103" t="s">
        <v>517</v>
      </c>
      <c r="W90" s="87"/>
      <c r="X90" s="103" t="s">
        <v>517</v>
      </c>
      <c r="Y90" s="80"/>
      <c r="Z90" s="134"/>
      <c r="AA90" s="87" t="s">
        <v>517</v>
      </c>
      <c r="AB90" s="66" t="s">
        <v>536</v>
      </c>
      <c r="AC90" s="2" t="s">
        <v>405</v>
      </c>
    </row>
    <row r="91" spans="1:29" ht="24.75" customHeight="1">
      <c r="A91" s="27">
        <v>76</v>
      </c>
      <c r="B91" s="1">
        <v>14</v>
      </c>
      <c r="C91" s="1" t="s">
        <v>420</v>
      </c>
      <c r="D91" s="2" t="s">
        <v>271</v>
      </c>
      <c r="E91" s="2" t="s">
        <v>272</v>
      </c>
      <c r="F91" s="3" t="s">
        <v>80</v>
      </c>
      <c r="G91" s="2" t="s">
        <v>333</v>
      </c>
      <c r="H91" s="1" t="s">
        <v>360</v>
      </c>
      <c r="I91" s="1" t="s">
        <v>386</v>
      </c>
      <c r="J91" s="1" t="s">
        <v>379</v>
      </c>
      <c r="K91" s="70">
        <v>1</v>
      </c>
      <c r="L91" s="70">
        <v>5</v>
      </c>
      <c r="M91" s="70" t="s">
        <v>377</v>
      </c>
      <c r="N91" s="64">
        <v>0</v>
      </c>
      <c r="O91" s="64"/>
      <c r="P91" s="64"/>
      <c r="Q91" s="72">
        <v>1</v>
      </c>
      <c r="R91" s="72">
        <v>5</v>
      </c>
      <c r="S91" s="72">
        <v>5.5</v>
      </c>
      <c r="T91" s="40" t="str">
        <f t="shared" si="15"/>
        <v>Rớt</v>
      </c>
      <c r="U91" s="65"/>
      <c r="V91" s="80"/>
      <c r="W91" s="80"/>
      <c r="X91" s="80"/>
      <c r="Y91" s="80"/>
      <c r="Z91" s="39" t="str">
        <f t="shared" ref="Z91" si="19">IF(AND(V91&gt;=5,X91&gt;=5,Y91&gt;=5),"Đậu","Rớt")</f>
        <v>Rớt</v>
      </c>
      <c r="AA91" s="87"/>
      <c r="AB91" s="21"/>
      <c r="AC91" s="2" t="s">
        <v>405</v>
      </c>
    </row>
    <row r="92" spans="1:29" ht="24.75" customHeight="1">
      <c r="A92" s="27">
        <v>77</v>
      </c>
      <c r="B92" s="1">
        <v>15</v>
      </c>
      <c r="C92" s="1" t="s">
        <v>420</v>
      </c>
      <c r="D92" s="6" t="s">
        <v>147</v>
      </c>
      <c r="E92" s="2" t="s">
        <v>148</v>
      </c>
      <c r="F92" s="3" t="s">
        <v>20</v>
      </c>
      <c r="G92" s="2" t="s">
        <v>333</v>
      </c>
      <c r="H92" s="1">
        <v>7.1</v>
      </c>
      <c r="I92" s="1" t="s">
        <v>386</v>
      </c>
      <c r="J92" s="1" t="s">
        <v>379</v>
      </c>
      <c r="K92" s="70">
        <v>4</v>
      </c>
      <c r="L92" s="70">
        <v>6.5</v>
      </c>
      <c r="M92" s="70" t="s">
        <v>377</v>
      </c>
      <c r="N92" s="64">
        <v>5.5</v>
      </c>
      <c r="O92" s="64"/>
      <c r="P92" s="64"/>
      <c r="Q92" s="72">
        <v>5.5</v>
      </c>
      <c r="R92" s="72">
        <v>6.5</v>
      </c>
      <c r="S92" s="72">
        <v>5.5</v>
      </c>
      <c r="T92" s="39" t="str">
        <f t="shared" si="15"/>
        <v>Đậu</v>
      </c>
      <c r="U92" s="65">
        <f>(3*H92+2*S92+R92)/6</f>
        <v>6.4666666666666659</v>
      </c>
      <c r="V92" s="103" t="s">
        <v>517</v>
      </c>
      <c r="W92" s="80"/>
      <c r="X92" s="103" t="s">
        <v>517</v>
      </c>
      <c r="Y92" s="87"/>
      <c r="Z92" s="130"/>
      <c r="AA92" s="87"/>
      <c r="AB92" s="21"/>
      <c r="AC92" s="2" t="s">
        <v>405</v>
      </c>
    </row>
    <row r="93" spans="1:29" ht="24.75" customHeight="1">
      <c r="A93" s="27">
        <v>78</v>
      </c>
      <c r="B93" s="1">
        <v>16</v>
      </c>
      <c r="C93" s="1" t="s">
        <v>420</v>
      </c>
      <c r="D93" s="2" t="s">
        <v>275</v>
      </c>
      <c r="E93" s="2" t="s">
        <v>134</v>
      </c>
      <c r="F93" s="3" t="s">
        <v>12</v>
      </c>
      <c r="G93" s="2" t="s">
        <v>333</v>
      </c>
      <c r="H93" s="1" t="s">
        <v>356</v>
      </c>
      <c r="I93" s="1" t="s">
        <v>386</v>
      </c>
      <c r="J93" s="1" t="s">
        <v>383</v>
      </c>
      <c r="K93" s="70">
        <v>6</v>
      </c>
      <c r="L93" s="70">
        <v>6</v>
      </c>
      <c r="M93" s="70" t="s">
        <v>393</v>
      </c>
      <c r="N93" s="64"/>
      <c r="O93" s="64"/>
      <c r="P93" s="64">
        <v>5</v>
      </c>
      <c r="Q93" s="72">
        <v>6</v>
      </c>
      <c r="R93" s="72">
        <v>6</v>
      </c>
      <c r="S93" s="72">
        <v>5</v>
      </c>
      <c r="T93" s="39" t="str">
        <f t="shared" si="15"/>
        <v>Đậu</v>
      </c>
      <c r="U93" s="65">
        <f>(3*H93+2*S93+R93)/6</f>
        <v>5.916666666666667</v>
      </c>
      <c r="V93" s="104" t="s">
        <v>515</v>
      </c>
      <c r="W93" s="80"/>
      <c r="X93" s="80"/>
      <c r="Y93" s="104" t="s">
        <v>515</v>
      </c>
      <c r="Z93" s="133"/>
      <c r="AA93" s="87"/>
      <c r="AB93" s="29"/>
      <c r="AC93" s="2" t="s">
        <v>405</v>
      </c>
    </row>
    <row r="94" spans="1:29" ht="24.75" customHeight="1">
      <c r="A94" s="97" t="s">
        <v>503</v>
      </c>
      <c r="B94" s="98"/>
      <c r="C94" s="98"/>
      <c r="D94" s="98"/>
      <c r="E94" s="98"/>
      <c r="F94" s="98"/>
      <c r="G94" s="99"/>
      <c r="H94" s="100" t="s">
        <v>479</v>
      </c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2"/>
      <c r="W94" s="102"/>
      <c r="X94" s="80"/>
      <c r="Y94" s="88"/>
      <c r="Z94" s="86"/>
      <c r="AA94" s="86"/>
      <c r="AB94" s="95"/>
      <c r="AC94" s="2"/>
    </row>
    <row r="95" spans="1:29" s="30" customFormat="1" ht="24.75" customHeight="1">
      <c r="A95" s="22">
        <v>79</v>
      </c>
      <c r="B95" s="16">
        <v>1</v>
      </c>
      <c r="C95" s="16" t="s">
        <v>421</v>
      </c>
      <c r="D95" s="17" t="s">
        <v>434</v>
      </c>
      <c r="E95" s="17" t="s">
        <v>435</v>
      </c>
      <c r="F95" s="18" t="s">
        <v>129</v>
      </c>
      <c r="G95" s="17" t="s">
        <v>330</v>
      </c>
      <c r="H95" s="16">
        <v>6.5</v>
      </c>
      <c r="I95" s="16">
        <v>133</v>
      </c>
      <c r="J95" s="16" t="s">
        <v>416</v>
      </c>
      <c r="K95" s="70" t="s">
        <v>451</v>
      </c>
      <c r="L95" s="70" t="s">
        <v>451</v>
      </c>
      <c r="M95" s="70" t="s">
        <v>451</v>
      </c>
      <c r="N95" s="64">
        <v>5.5</v>
      </c>
      <c r="O95" s="64">
        <v>9</v>
      </c>
      <c r="P95" s="64">
        <v>7</v>
      </c>
      <c r="Q95" s="72">
        <v>5.5</v>
      </c>
      <c r="R95" s="72">
        <v>9</v>
      </c>
      <c r="S95" s="72">
        <v>7</v>
      </c>
      <c r="T95" s="39" t="str">
        <f t="shared" si="15"/>
        <v>Đậu</v>
      </c>
      <c r="U95" s="65">
        <f>(3*H95+2*S95+R95)/6</f>
        <v>7.083333333333333</v>
      </c>
      <c r="V95" s="67" t="s">
        <v>516</v>
      </c>
      <c r="W95" s="67" t="s">
        <v>516</v>
      </c>
      <c r="X95" s="87"/>
      <c r="Y95" s="80"/>
      <c r="Z95" s="133"/>
      <c r="AA95" s="87"/>
      <c r="AB95" s="29"/>
      <c r="AC95" s="17" t="s">
        <v>351</v>
      </c>
    </row>
    <row r="96" spans="1:29" ht="24.75" customHeight="1">
      <c r="A96" s="22">
        <v>80</v>
      </c>
      <c r="B96" s="1">
        <v>2</v>
      </c>
      <c r="C96" s="1" t="s">
        <v>421</v>
      </c>
      <c r="D96" s="2" t="s">
        <v>185</v>
      </c>
      <c r="E96" s="2" t="s">
        <v>186</v>
      </c>
      <c r="F96" s="3" t="s">
        <v>55</v>
      </c>
      <c r="G96" s="2" t="s">
        <v>330</v>
      </c>
      <c r="H96" s="1" t="s">
        <v>363</v>
      </c>
      <c r="I96" s="1">
        <v>133</v>
      </c>
      <c r="J96" s="1" t="s">
        <v>383</v>
      </c>
      <c r="K96" s="70">
        <v>4</v>
      </c>
      <c r="L96" s="70">
        <v>6</v>
      </c>
      <c r="M96" s="70">
        <v>6</v>
      </c>
      <c r="N96" s="64">
        <v>0</v>
      </c>
      <c r="O96" s="64"/>
      <c r="P96" s="64"/>
      <c r="Q96" s="72">
        <v>4</v>
      </c>
      <c r="R96" s="72">
        <v>6</v>
      </c>
      <c r="S96" s="72">
        <v>6</v>
      </c>
      <c r="T96" s="40" t="str">
        <f t="shared" si="15"/>
        <v>Rớt</v>
      </c>
      <c r="U96" s="65"/>
      <c r="V96" s="80"/>
      <c r="W96" s="80"/>
      <c r="X96" s="87"/>
      <c r="Y96" s="87"/>
      <c r="Z96" s="39" t="str">
        <f t="shared" ref="Z96" si="20">IF(AND(V96&gt;=5,X96&gt;=5,Y96&gt;=5),"Đậu","Rớt")</f>
        <v>Rớt</v>
      </c>
      <c r="AA96" s="87"/>
      <c r="AB96" s="21"/>
      <c r="AC96" s="2" t="s">
        <v>351</v>
      </c>
    </row>
    <row r="97" spans="1:29" ht="24.75" customHeight="1">
      <c r="A97" s="22">
        <v>81</v>
      </c>
      <c r="B97" s="1">
        <v>3</v>
      </c>
      <c r="C97" s="1" t="s">
        <v>421</v>
      </c>
      <c r="D97" s="2" t="s">
        <v>187</v>
      </c>
      <c r="E97" s="2" t="s">
        <v>188</v>
      </c>
      <c r="F97" s="3" t="s">
        <v>79</v>
      </c>
      <c r="G97" s="2" t="s">
        <v>330</v>
      </c>
      <c r="H97" s="1" t="s">
        <v>360</v>
      </c>
      <c r="I97" s="1">
        <v>133</v>
      </c>
      <c r="J97" s="1" t="s">
        <v>379</v>
      </c>
      <c r="K97" s="70">
        <v>6.5</v>
      </c>
      <c r="L97" s="70">
        <v>8</v>
      </c>
      <c r="M97" s="70">
        <v>4</v>
      </c>
      <c r="N97" s="64"/>
      <c r="O97" s="64"/>
      <c r="P97" s="64">
        <v>6</v>
      </c>
      <c r="Q97" s="72">
        <v>6.5</v>
      </c>
      <c r="R97" s="72">
        <v>8</v>
      </c>
      <c r="S97" s="72">
        <v>6</v>
      </c>
      <c r="T97" s="39" t="str">
        <f t="shared" si="15"/>
        <v>Đậu</v>
      </c>
      <c r="U97" s="65">
        <f>(3*H97+2*S97+R97)/6</f>
        <v>6.5333333333333341</v>
      </c>
      <c r="V97" s="103" t="s">
        <v>517</v>
      </c>
      <c r="W97" s="80"/>
      <c r="X97" s="103" t="s">
        <v>517</v>
      </c>
      <c r="Y97" s="80"/>
      <c r="Z97" s="130"/>
      <c r="AA97" s="87"/>
      <c r="AB97" s="21"/>
      <c r="AC97" s="2" t="s">
        <v>351</v>
      </c>
    </row>
    <row r="98" spans="1:29" ht="24.75" customHeight="1">
      <c r="A98" s="22">
        <v>82</v>
      </c>
      <c r="B98" s="1">
        <v>4</v>
      </c>
      <c r="C98" s="1" t="s">
        <v>421</v>
      </c>
      <c r="D98" s="2" t="s">
        <v>189</v>
      </c>
      <c r="E98" s="2" t="s">
        <v>115</v>
      </c>
      <c r="F98" s="3" t="s">
        <v>85</v>
      </c>
      <c r="G98" s="2" t="s">
        <v>330</v>
      </c>
      <c r="H98" s="1" t="s">
        <v>370</v>
      </c>
      <c r="I98" s="1">
        <v>133</v>
      </c>
      <c r="J98" s="1" t="s">
        <v>383</v>
      </c>
      <c r="K98" s="70">
        <v>0.5</v>
      </c>
      <c r="L98" s="70">
        <v>5</v>
      </c>
      <c r="M98" s="70" t="s">
        <v>393</v>
      </c>
      <c r="N98" s="64">
        <v>5</v>
      </c>
      <c r="O98" s="64"/>
      <c r="P98" s="64">
        <v>5.5</v>
      </c>
      <c r="Q98" s="72">
        <v>5</v>
      </c>
      <c r="R98" s="72">
        <v>5</v>
      </c>
      <c r="S98" s="72">
        <v>5.5</v>
      </c>
      <c r="T98" s="39" t="str">
        <f t="shared" si="15"/>
        <v>Đậu</v>
      </c>
      <c r="U98" s="65">
        <f>(3*H98+2*S98+R98)/6</f>
        <v>6.0666666666666664</v>
      </c>
      <c r="V98" s="104" t="s">
        <v>524</v>
      </c>
      <c r="W98" s="80"/>
      <c r="X98" s="80"/>
      <c r="Y98" s="104" t="s">
        <v>515</v>
      </c>
      <c r="Z98" s="131"/>
      <c r="AA98" s="87" t="s">
        <v>524</v>
      </c>
      <c r="AB98" s="47" t="s">
        <v>532</v>
      </c>
      <c r="AC98" s="2" t="s">
        <v>351</v>
      </c>
    </row>
    <row r="99" spans="1:29" s="30" customFormat="1" ht="24.75" customHeight="1">
      <c r="A99" s="22">
        <v>83</v>
      </c>
      <c r="B99" s="16">
        <v>5</v>
      </c>
      <c r="C99" s="16" t="s">
        <v>420</v>
      </c>
      <c r="D99" s="17" t="s">
        <v>433</v>
      </c>
      <c r="E99" s="17" t="s">
        <v>230</v>
      </c>
      <c r="F99" s="18" t="s">
        <v>182</v>
      </c>
      <c r="G99" s="17" t="s">
        <v>323</v>
      </c>
      <c r="H99" s="16">
        <v>6.1</v>
      </c>
      <c r="I99" s="16" t="s">
        <v>387</v>
      </c>
      <c r="J99" s="16" t="s">
        <v>416</v>
      </c>
      <c r="K99" s="70" t="s">
        <v>451</v>
      </c>
      <c r="L99" s="70" t="s">
        <v>451</v>
      </c>
      <c r="M99" s="70" t="s">
        <v>451</v>
      </c>
      <c r="N99" s="64">
        <v>3</v>
      </c>
      <c r="O99" s="64">
        <v>7</v>
      </c>
      <c r="P99" s="64">
        <v>2.5</v>
      </c>
      <c r="Q99" s="72">
        <v>3</v>
      </c>
      <c r="R99" s="72">
        <v>7</v>
      </c>
      <c r="S99" s="72">
        <v>2.5</v>
      </c>
      <c r="T99" s="40" t="str">
        <f t="shared" si="15"/>
        <v>Rớt</v>
      </c>
      <c r="U99" s="65"/>
      <c r="V99" s="17"/>
      <c r="W99" s="80"/>
      <c r="X99" s="80"/>
      <c r="Y99" s="17"/>
      <c r="Z99" s="39" t="str">
        <f t="shared" ref="Z99" si="21">IF(AND(V99&gt;=5,X99&gt;=5,Y99&gt;=5),"Đậu","Rớt")</f>
        <v>Rớt</v>
      </c>
      <c r="AA99" s="18"/>
      <c r="AB99" s="16"/>
      <c r="AC99" s="17" t="s">
        <v>351</v>
      </c>
    </row>
    <row r="100" spans="1:29" ht="24.75" customHeight="1">
      <c r="A100" s="22">
        <v>84</v>
      </c>
      <c r="B100" s="1">
        <v>6</v>
      </c>
      <c r="C100" s="1" t="s">
        <v>420</v>
      </c>
      <c r="D100" s="2" t="s">
        <v>298</v>
      </c>
      <c r="E100" s="2" t="s">
        <v>299</v>
      </c>
      <c r="F100" s="3" t="s">
        <v>28</v>
      </c>
      <c r="G100" s="2" t="s">
        <v>323</v>
      </c>
      <c r="H100" s="1" t="s">
        <v>360</v>
      </c>
      <c r="I100" s="1" t="s">
        <v>387</v>
      </c>
      <c r="J100" s="1" t="s">
        <v>379</v>
      </c>
      <c r="K100" s="70">
        <v>8</v>
      </c>
      <c r="L100" s="70">
        <v>7.5</v>
      </c>
      <c r="M100" s="70">
        <v>3.5</v>
      </c>
      <c r="N100" s="64"/>
      <c r="O100" s="64"/>
      <c r="P100" s="64">
        <v>5</v>
      </c>
      <c r="Q100" s="72">
        <v>8</v>
      </c>
      <c r="R100" s="72">
        <v>7.5</v>
      </c>
      <c r="S100" s="72">
        <v>5</v>
      </c>
      <c r="T100" s="39" t="str">
        <f t="shared" si="15"/>
        <v>Đậu</v>
      </c>
      <c r="U100" s="65">
        <f t="shared" ref="U100:U107" si="22">(3*H100+2*S100+R100)/6</f>
        <v>6.1166666666666671</v>
      </c>
      <c r="V100" s="103" t="s">
        <v>517</v>
      </c>
      <c r="W100" s="80"/>
      <c r="X100" s="103" t="s">
        <v>517</v>
      </c>
      <c r="Y100" s="80"/>
      <c r="Z100" s="130"/>
      <c r="AA100" s="87"/>
      <c r="AB100" s="21"/>
      <c r="AC100" s="2" t="s">
        <v>351</v>
      </c>
    </row>
    <row r="101" spans="1:29" ht="24.75" customHeight="1">
      <c r="A101" s="22">
        <v>85</v>
      </c>
      <c r="B101" s="1">
        <v>7</v>
      </c>
      <c r="C101" s="1" t="s">
        <v>420</v>
      </c>
      <c r="D101" s="2" t="s">
        <v>292</v>
      </c>
      <c r="E101" s="2" t="s">
        <v>293</v>
      </c>
      <c r="F101" s="3" t="s">
        <v>294</v>
      </c>
      <c r="G101" s="2" t="s">
        <v>323</v>
      </c>
      <c r="H101" s="1" t="s">
        <v>356</v>
      </c>
      <c r="I101" s="1" t="s">
        <v>387</v>
      </c>
      <c r="J101" s="1" t="s">
        <v>383</v>
      </c>
      <c r="K101" s="70">
        <v>7</v>
      </c>
      <c r="L101" s="70">
        <v>6.5</v>
      </c>
      <c r="M101" s="70">
        <v>4</v>
      </c>
      <c r="N101" s="64"/>
      <c r="O101" s="64"/>
      <c r="P101" s="64">
        <v>5</v>
      </c>
      <c r="Q101" s="72">
        <v>7</v>
      </c>
      <c r="R101" s="72">
        <v>6.5</v>
      </c>
      <c r="S101" s="72">
        <v>5</v>
      </c>
      <c r="T101" s="39" t="str">
        <f t="shared" si="15"/>
        <v>Đậu</v>
      </c>
      <c r="U101" s="65">
        <f t="shared" si="22"/>
        <v>6</v>
      </c>
      <c r="V101" s="103" t="s">
        <v>517</v>
      </c>
      <c r="W101" s="80"/>
      <c r="X101" s="103" t="s">
        <v>517</v>
      </c>
      <c r="Y101" s="80"/>
      <c r="Z101" s="135"/>
      <c r="AA101" s="87"/>
      <c r="AB101" s="78" t="s">
        <v>527</v>
      </c>
      <c r="AC101" s="2" t="s">
        <v>351</v>
      </c>
    </row>
    <row r="102" spans="1:29" ht="24.75" customHeight="1">
      <c r="A102" s="22">
        <v>86</v>
      </c>
      <c r="B102" s="1">
        <v>8</v>
      </c>
      <c r="C102" s="1" t="s">
        <v>420</v>
      </c>
      <c r="D102" s="2" t="s">
        <v>300</v>
      </c>
      <c r="E102" s="2" t="s">
        <v>301</v>
      </c>
      <c r="F102" s="3" t="s">
        <v>120</v>
      </c>
      <c r="G102" s="2" t="s">
        <v>323</v>
      </c>
      <c r="H102" s="1" t="s">
        <v>360</v>
      </c>
      <c r="I102" s="1" t="s">
        <v>387</v>
      </c>
      <c r="J102" s="1" t="s">
        <v>383</v>
      </c>
      <c r="K102" s="70">
        <v>6</v>
      </c>
      <c r="L102" s="70">
        <v>5</v>
      </c>
      <c r="M102" s="70">
        <v>4.5</v>
      </c>
      <c r="N102" s="64"/>
      <c r="O102" s="64"/>
      <c r="P102" s="64">
        <v>6.5</v>
      </c>
      <c r="Q102" s="72">
        <v>6</v>
      </c>
      <c r="R102" s="72">
        <v>5</v>
      </c>
      <c r="S102" s="72">
        <v>6.5</v>
      </c>
      <c r="T102" s="39" t="str">
        <f t="shared" si="15"/>
        <v>Đậu</v>
      </c>
      <c r="U102" s="65">
        <f t="shared" si="22"/>
        <v>6.2</v>
      </c>
      <c r="V102" s="103" t="s">
        <v>517</v>
      </c>
      <c r="W102" s="80"/>
      <c r="X102" s="103" t="s">
        <v>517</v>
      </c>
      <c r="Y102" s="80"/>
      <c r="Z102" s="135"/>
      <c r="AA102" s="87"/>
      <c r="AB102" s="78" t="s">
        <v>527</v>
      </c>
      <c r="AC102" s="2" t="s">
        <v>351</v>
      </c>
    </row>
    <row r="103" spans="1:29" ht="24.75" customHeight="1">
      <c r="A103" s="22">
        <v>87</v>
      </c>
      <c r="B103" s="1">
        <v>9</v>
      </c>
      <c r="C103" s="1" t="s">
        <v>420</v>
      </c>
      <c r="D103" s="2" t="s">
        <v>297</v>
      </c>
      <c r="E103" s="2" t="s">
        <v>125</v>
      </c>
      <c r="F103" s="3" t="s">
        <v>60</v>
      </c>
      <c r="G103" s="2" t="s">
        <v>323</v>
      </c>
      <c r="H103" s="1" t="s">
        <v>356</v>
      </c>
      <c r="I103" s="1" t="s">
        <v>387</v>
      </c>
      <c r="J103" s="1" t="s">
        <v>379</v>
      </c>
      <c r="K103" s="70">
        <v>5.5</v>
      </c>
      <c r="L103" s="70">
        <v>8</v>
      </c>
      <c r="M103" s="70">
        <v>4</v>
      </c>
      <c r="N103" s="64"/>
      <c r="O103" s="64"/>
      <c r="P103" s="64">
        <v>7.5</v>
      </c>
      <c r="Q103" s="72">
        <v>5.5</v>
      </c>
      <c r="R103" s="72">
        <v>8</v>
      </c>
      <c r="S103" s="72">
        <v>7.5</v>
      </c>
      <c r="T103" s="39" t="str">
        <f t="shared" si="15"/>
        <v>Đậu</v>
      </c>
      <c r="U103" s="65">
        <f t="shared" si="22"/>
        <v>7.083333333333333</v>
      </c>
      <c r="V103" s="67" t="s">
        <v>516</v>
      </c>
      <c r="W103" s="67" t="s">
        <v>516</v>
      </c>
      <c r="X103" s="80"/>
      <c r="Y103" s="80"/>
      <c r="Z103" s="130"/>
      <c r="AA103" s="87"/>
      <c r="AB103" s="21"/>
      <c r="AC103" s="2" t="s">
        <v>351</v>
      </c>
    </row>
    <row r="104" spans="1:29" ht="24.75" customHeight="1">
      <c r="A104" s="22">
        <v>88</v>
      </c>
      <c r="B104" s="1">
        <v>10</v>
      </c>
      <c r="C104" s="1" t="s">
        <v>420</v>
      </c>
      <c r="D104" s="2" t="s">
        <v>295</v>
      </c>
      <c r="E104" s="2" t="s">
        <v>296</v>
      </c>
      <c r="F104" s="3" t="s">
        <v>68</v>
      </c>
      <c r="G104" s="2" t="s">
        <v>323</v>
      </c>
      <c r="H104" s="1" t="s">
        <v>360</v>
      </c>
      <c r="I104" s="1" t="s">
        <v>387</v>
      </c>
      <c r="J104" s="1" t="s">
        <v>379</v>
      </c>
      <c r="K104" s="70">
        <v>8.5</v>
      </c>
      <c r="L104" s="70">
        <v>6.5</v>
      </c>
      <c r="M104" s="70">
        <v>4</v>
      </c>
      <c r="N104" s="64"/>
      <c r="O104" s="64"/>
      <c r="P104" s="64">
        <v>7</v>
      </c>
      <c r="Q104" s="72">
        <v>8.5</v>
      </c>
      <c r="R104" s="72">
        <v>6.5</v>
      </c>
      <c r="S104" s="72">
        <v>7</v>
      </c>
      <c r="T104" s="39" t="str">
        <f t="shared" si="15"/>
        <v>Đậu</v>
      </c>
      <c r="U104" s="65">
        <f t="shared" si="22"/>
        <v>6.6166666666666671</v>
      </c>
      <c r="V104" s="103" t="s">
        <v>517</v>
      </c>
      <c r="W104" s="80"/>
      <c r="X104" s="103" t="s">
        <v>517</v>
      </c>
      <c r="Y104" s="80"/>
      <c r="Z104" s="130"/>
      <c r="AA104" s="87"/>
      <c r="AB104" s="21"/>
      <c r="AC104" s="2" t="s">
        <v>351</v>
      </c>
    </row>
    <row r="105" spans="1:29" s="30" customFormat="1" ht="24.75" customHeight="1">
      <c r="A105" s="22">
        <v>89</v>
      </c>
      <c r="B105" s="16">
        <v>11</v>
      </c>
      <c r="C105" s="16" t="s">
        <v>420</v>
      </c>
      <c r="D105" s="17" t="s">
        <v>452</v>
      </c>
      <c r="E105" s="17" t="s">
        <v>453</v>
      </c>
      <c r="F105" s="18" t="s">
        <v>454</v>
      </c>
      <c r="G105" s="17" t="s">
        <v>323</v>
      </c>
      <c r="H105" s="16">
        <v>6</v>
      </c>
      <c r="I105" s="16" t="s">
        <v>387</v>
      </c>
      <c r="J105" s="16" t="s">
        <v>416</v>
      </c>
      <c r="K105" s="70" t="s">
        <v>451</v>
      </c>
      <c r="L105" s="70" t="s">
        <v>451</v>
      </c>
      <c r="M105" s="70" t="s">
        <v>451</v>
      </c>
      <c r="N105" s="64">
        <v>5</v>
      </c>
      <c r="O105" s="64">
        <v>8</v>
      </c>
      <c r="P105" s="64">
        <v>6</v>
      </c>
      <c r="Q105" s="72">
        <v>5</v>
      </c>
      <c r="R105" s="72">
        <v>8</v>
      </c>
      <c r="S105" s="72">
        <v>6</v>
      </c>
      <c r="T105" s="39" t="str">
        <f t="shared" si="15"/>
        <v>Đậu</v>
      </c>
      <c r="U105" s="65">
        <f t="shared" si="22"/>
        <v>6.333333333333333</v>
      </c>
      <c r="V105" s="103" t="s">
        <v>517</v>
      </c>
      <c r="W105" s="80"/>
      <c r="X105" s="103" t="s">
        <v>517</v>
      </c>
      <c r="Y105" s="80"/>
      <c r="Z105" s="133"/>
      <c r="AA105" s="87"/>
      <c r="AB105" s="29"/>
      <c r="AC105" s="17" t="s">
        <v>351</v>
      </c>
    </row>
    <row r="106" spans="1:29" ht="24.75" customHeight="1">
      <c r="A106" s="22">
        <v>90</v>
      </c>
      <c r="B106" s="1">
        <v>12</v>
      </c>
      <c r="C106" s="1" t="s">
        <v>420</v>
      </c>
      <c r="D106" s="2" t="s">
        <v>302</v>
      </c>
      <c r="E106" s="2" t="s">
        <v>303</v>
      </c>
      <c r="F106" s="3" t="s">
        <v>126</v>
      </c>
      <c r="G106" s="2" t="s">
        <v>323</v>
      </c>
      <c r="H106" s="1" t="s">
        <v>359</v>
      </c>
      <c r="I106" s="1" t="s">
        <v>387</v>
      </c>
      <c r="J106" s="1" t="s">
        <v>383</v>
      </c>
      <c r="K106" s="70">
        <v>4</v>
      </c>
      <c r="L106" s="70">
        <v>9.5</v>
      </c>
      <c r="M106" s="70">
        <v>5</v>
      </c>
      <c r="N106" s="64">
        <v>7.5</v>
      </c>
      <c r="O106" s="64"/>
      <c r="P106" s="64"/>
      <c r="Q106" s="72">
        <v>7.5</v>
      </c>
      <c r="R106" s="72">
        <v>9.5</v>
      </c>
      <c r="S106" s="72">
        <v>5</v>
      </c>
      <c r="T106" s="39" t="str">
        <f t="shared" si="15"/>
        <v>Đậu</v>
      </c>
      <c r="U106" s="65">
        <f t="shared" si="22"/>
        <v>6.8</v>
      </c>
      <c r="V106" s="103" t="s">
        <v>517</v>
      </c>
      <c r="W106" s="80"/>
      <c r="X106" s="103" t="s">
        <v>517</v>
      </c>
      <c r="Y106" s="80"/>
      <c r="Z106" s="135"/>
      <c r="AA106" s="87"/>
      <c r="AB106" s="78" t="s">
        <v>528</v>
      </c>
      <c r="AC106" s="2" t="s">
        <v>351</v>
      </c>
    </row>
    <row r="107" spans="1:29" s="30" customFormat="1" ht="24.75" customHeight="1">
      <c r="A107" s="22">
        <v>91</v>
      </c>
      <c r="B107" s="16">
        <v>13</v>
      </c>
      <c r="C107" s="16" t="s">
        <v>420</v>
      </c>
      <c r="D107" s="17" t="s">
        <v>477</v>
      </c>
      <c r="E107" s="17" t="s">
        <v>47</v>
      </c>
      <c r="F107" s="17" t="s">
        <v>33</v>
      </c>
      <c r="G107" s="17" t="s">
        <v>323</v>
      </c>
      <c r="H107" s="34">
        <v>5.7</v>
      </c>
      <c r="I107" s="16" t="s">
        <v>387</v>
      </c>
      <c r="J107" s="16" t="s">
        <v>416</v>
      </c>
      <c r="K107" s="70" t="s">
        <v>451</v>
      </c>
      <c r="L107" s="70" t="s">
        <v>451</v>
      </c>
      <c r="M107" s="70" t="s">
        <v>451</v>
      </c>
      <c r="N107" s="64">
        <v>6</v>
      </c>
      <c r="O107" s="64">
        <v>7.5</v>
      </c>
      <c r="P107" s="64">
        <v>5.5</v>
      </c>
      <c r="Q107" s="72">
        <v>6</v>
      </c>
      <c r="R107" s="72">
        <v>7.5</v>
      </c>
      <c r="S107" s="72">
        <v>5.5</v>
      </c>
      <c r="T107" s="39" t="str">
        <f t="shared" si="15"/>
        <v>Đậu</v>
      </c>
      <c r="U107" s="65">
        <f t="shared" si="22"/>
        <v>5.9333333333333336</v>
      </c>
      <c r="V107" s="104" t="s">
        <v>515</v>
      </c>
      <c r="W107" s="80"/>
      <c r="X107" s="80"/>
      <c r="Y107" s="104" t="s">
        <v>515</v>
      </c>
      <c r="Z107" s="133"/>
      <c r="AA107" s="87"/>
      <c r="AB107" s="29"/>
      <c r="AC107" s="17" t="s">
        <v>351</v>
      </c>
    </row>
    <row r="108" spans="1:29" ht="24.75" customHeight="1">
      <c r="A108" s="97" t="s">
        <v>504</v>
      </c>
      <c r="B108" s="98"/>
      <c r="C108" s="98"/>
      <c r="D108" s="98"/>
      <c r="E108" s="98"/>
      <c r="F108" s="98"/>
      <c r="G108" s="99"/>
      <c r="H108" s="100" t="s">
        <v>479</v>
      </c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2"/>
      <c r="W108" s="80"/>
      <c r="X108" s="80"/>
      <c r="Y108" s="102"/>
      <c r="Z108" s="86"/>
      <c r="AA108" s="86"/>
      <c r="AB108" s="95"/>
      <c r="AC108" s="2"/>
    </row>
    <row r="109" spans="1:29" ht="24.75" customHeight="1">
      <c r="A109" s="27">
        <v>92</v>
      </c>
      <c r="B109" s="1">
        <v>1</v>
      </c>
      <c r="C109" s="1" t="s">
        <v>421</v>
      </c>
      <c r="D109" s="2" t="s">
        <v>130</v>
      </c>
      <c r="E109" s="2" t="s">
        <v>131</v>
      </c>
      <c r="F109" s="3" t="s">
        <v>55</v>
      </c>
      <c r="G109" s="2" t="s">
        <v>329</v>
      </c>
      <c r="H109" s="1" t="s">
        <v>360</v>
      </c>
      <c r="I109" s="1" t="s">
        <v>381</v>
      </c>
      <c r="J109" s="1" t="s">
        <v>379</v>
      </c>
      <c r="K109" s="70">
        <v>3.5</v>
      </c>
      <c r="L109" s="70">
        <v>5</v>
      </c>
      <c r="M109" s="70" t="s">
        <v>396</v>
      </c>
      <c r="N109" s="64">
        <v>8.5</v>
      </c>
      <c r="O109" s="64"/>
      <c r="P109" s="64"/>
      <c r="Q109" s="72">
        <v>8.5</v>
      </c>
      <c r="R109" s="72">
        <v>5</v>
      </c>
      <c r="S109" s="72">
        <v>9</v>
      </c>
      <c r="T109" s="39" t="str">
        <f t="shared" si="15"/>
        <v>Đậu</v>
      </c>
      <c r="U109" s="65">
        <f t="shared" ref="U109:U115" si="23">(3*H109+2*S109+R109)/6</f>
        <v>7.0333333333333341</v>
      </c>
      <c r="V109" s="67" t="s">
        <v>516</v>
      </c>
      <c r="W109" s="67" t="s">
        <v>516</v>
      </c>
      <c r="X109" s="80"/>
      <c r="Y109" s="80"/>
      <c r="Z109" s="130"/>
      <c r="AA109" s="87"/>
      <c r="AB109" s="21"/>
      <c r="AC109" s="2" t="s">
        <v>410</v>
      </c>
    </row>
    <row r="110" spans="1:29" s="30" customFormat="1" ht="24.75" customHeight="1">
      <c r="A110" s="22">
        <f t="shared" ref="A110:A115" si="24">A109+1</f>
        <v>93</v>
      </c>
      <c r="B110" s="16">
        <v>2</v>
      </c>
      <c r="C110" s="16" t="s">
        <v>421</v>
      </c>
      <c r="D110" s="17" t="s">
        <v>438</v>
      </c>
      <c r="E110" s="17" t="s">
        <v>439</v>
      </c>
      <c r="F110" s="18" t="s">
        <v>432</v>
      </c>
      <c r="G110" s="17" t="s">
        <v>329</v>
      </c>
      <c r="H110" s="16">
        <v>6.3</v>
      </c>
      <c r="I110" s="16" t="s">
        <v>381</v>
      </c>
      <c r="J110" s="16" t="s">
        <v>416</v>
      </c>
      <c r="K110" s="70" t="s">
        <v>451</v>
      </c>
      <c r="L110" s="70" t="s">
        <v>451</v>
      </c>
      <c r="M110" s="70" t="s">
        <v>451</v>
      </c>
      <c r="N110" s="64">
        <v>5</v>
      </c>
      <c r="O110" s="64">
        <v>7.5</v>
      </c>
      <c r="P110" s="64">
        <v>7.5</v>
      </c>
      <c r="Q110" s="72">
        <v>5</v>
      </c>
      <c r="R110" s="72">
        <v>7.5</v>
      </c>
      <c r="S110" s="72">
        <v>7.5</v>
      </c>
      <c r="T110" s="39" t="str">
        <f t="shared" si="15"/>
        <v>Đậu</v>
      </c>
      <c r="U110" s="65">
        <f t="shared" si="23"/>
        <v>6.8999999999999995</v>
      </c>
      <c r="V110" s="103" t="s">
        <v>517</v>
      </c>
      <c r="W110" s="80"/>
      <c r="X110" s="103" t="s">
        <v>517</v>
      </c>
      <c r="Y110" s="80"/>
      <c r="Z110" s="133"/>
      <c r="AA110" s="87"/>
      <c r="AB110" s="29"/>
      <c r="AC110" s="17" t="s">
        <v>410</v>
      </c>
    </row>
    <row r="111" spans="1:29" s="30" customFormat="1" ht="24.75" customHeight="1">
      <c r="A111" s="22">
        <f t="shared" si="24"/>
        <v>94</v>
      </c>
      <c r="B111" s="16">
        <v>3</v>
      </c>
      <c r="C111" s="16" t="s">
        <v>421</v>
      </c>
      <c r="D111" s="17" t="s">
        <v>440</v>
      </c>
      <c r="E111" s="17" t="s">
        <v>54</v>
      </c>
      <c r="F111" s="18" t="s">
        <v>441</v>
      </c>
      <c r="G111" s="17" t="s">
        <v>329</v>
      </c>
      <c r="H111" s="16">
        <v>6.8</v>
      </c>
      <c r="I111" s="16" t="s">
        <v>381</v>
      </c>
      <c r="J111" s="16" t="s">
        <v>379</v>
      </c>
      <c r="K111" s="70" t="s">
        <v>393</v>
      </c>
      <c r="L111" s="70" t="s">
        <v>393</v>
      </c>
      <c r="M111" s="70" t="s">
        <v>393</v>
      </c>
      <c r="N111" s="64">
        <v>6</v>
      </c>
      <c r="O111" s="64">
        <v>7.5</v>
      </c>
      <c r="P111" s="64">
        <v>7</v>
      </c>
      <c r="Q111" s="72">
        <v>6</v>
      </c>
      <c r="R111" s="72">
        <v>7.5</v>
      </c>
      <c r="S111" s="72">
        <v>7</v>
      </c>
      <c r="T111" s="39" t="str">
        <f t="shared" si="15"/>
        <v>Đậu</v>
      </c>
      <c r="U111" s="65">
        <f t="shared" si="23"/>
        <v>6.9833333333333334</v>
      </c>
      <c r="V111" s="105" t="s">
        <v>515</v>
      </c>
      <c r="W111" s="80"/>
      <c r="X111" s="80"/>
      <c r="Y111" s="104" t="s">
        <v>515</v>
      </c>
      <c r="Z111" s="131"/>
      <c r="AA111" s="88" t="s">
        <v>515</v>
      </c>
      <c r="AB111" s="47" t="s">
        <v>532</v>
      </c>
      <c r="AC111" s="17" t="s">
        <v>410</v>
      </c>
    </row>
    <row r="112" spans="1:29" s="30" customFormat="1" ht="24.75" customHeight="1">
      <c r="A112" s="22">
        <f t="shared" si="24"/>
        <v>95</v>
      </c>
      <c r="B112" s="16">
        <v>4</v>
      </c>
      <c r="C112" s="16" t="s">
        <v>421</v>
      </c>
      <c r="D112" s="17" t="s">
        <v>471</v>
      </c>
      <c r="E112" s="17" t="s">
        <v>472</v>
      </c>
      <c r="F112" s="18" t="s">
        <v>119</v>
      </c>
      <c r="G112" s="17" t="s">
        <v>329</v>
      </c>
      <c r="H112" s="16">
        <v>6.3</v>
      </c>
      <c r="I112" s="16" t="s">
        <v>381</v>
      </c>
      <c r="J112" s="16" t="s">
        <v>416</v>
      </c>
      <c r="K112" s="70" t="s">
        <v>451</v>
      </c>
      <c r="L112" s="70" t="s">
        <v>451</v>
      </c>
      <c r="M112" s="70" t="s">
        <v>451</v>
      </c>
      <c r="N112" s="64">
        <v>6.5</v>
      </c>
      <c r="O112" s="64">
        <v>8.5</v>
      </c>
      <c r="P112" s="64">
        <v>7.5</v>
      </c>
      <c r="Q112" s="72">
        <v>6.5</v>
      </c>
      <c r="R112" s="72">
        <v>8.5</v>
      </c>
      <c r="S112" s="72">
        <v>7.5</v>
      </c>
      <c r="T112" s="39" t="str">
        <f t="shared" si="15"/>
        <v>Đậu</v>
      </c>
      <c r="U112" s="65">
        <f t="shared" si="23"/>
        <v>7.0666666666666664</v>
      </c>
      <c r="V112" s="67" t="s">
        <v>516</v>
      </c>
      <c r="W112" s="67" t="s">
        <v>516</v>
      </c>
      <c r="X112" s="80"/>
      <c r="Y112" s="80"/>
      <c r="Z112" s="133"/>
      <c r="AA112" s="87"/>
      <c r="AB112" s="29"/>
      <c r="AC112" s="17" t="s">
        <v>410</v>
      </c>
    </row>
    <row r="113" spans="1:29" s="30" customFormat="1" ht="24.75" customHeight="1">
      <c r="A113" s="22">
        <f t="shared" si="24"/>
        <v>96</v>
      </c>
      <c r="B113" s="16">
        <v>5</v>
      </c>
      <c r="C113" s="16" t="s">
        <v>420</v>
      </c>
      <c r="D113" s="17" t="s">
        <v>445</v>
      </c>
      <c r="E113" s="17" t="s">
        <v>446</v>
      </c>
      <c r="F113" s="18" t="s">
        <v>447</v>
      </c>
      <c r="G113" s="17" t="s">
        <v>341</v>
      </c>
      <c r="H113" s="16">
        <v>6.3</v>
      </c>
      <c r="I113" s="16">
        <v>144</v>
      </c>
      <c r="J113" s="16" t="s">
        <v>416</v>
      </c>
      <c r="K113" s="70" t="s">
        <v>451</v>
      </c>
      <c r="L113" s="70" t="s">
        <v>451</v>
      </c>
      <c r="M113" s="70" t="s">
        <v>451</v>
      </c>
      <c r="N113" s="64">
        <v>6</v>
      </c>
      <c r="O113" s="64">
        <v>8.5</v>
      </c>
      <c r="P113" s="64">
        <v>6.5</v>
      </c>
      <c r="Q113" s="72">
        <v>6</v>
      </c>
      <c r="R113" s="72">
        <v>8.5</v>
      </c>
      <c r="S113" s="72">
        <v>6.5</v>
      </c>
      <c r="T113" s="39" t="str">
        <f t="shared" si="15"/>
        <v>Đậu</v>
      </c>
      <c r="U113" s="65">
        <f t="shared" si="23"/>
        <v>6.7333333333333334</v>
      </c>
      <c r="V113" s="103" t="s">
        <v>517</v>
      </c>
      <c r="W113" s="80"/>
      <c r="X113" s="103" t="s">
        <v>517</v>
      </c>
      <c r="Y113" s="80"/>
      <c r="Z113" s="133"/>
      <c r="AA113" s="87"/>
      <c r="AB113" s="29"/>
      <c r="AC113" s="17" t="s">
        <v>410</v>
      </c>
    </row>
    <row r="114" spans="1:29" s="30" customFormat="1" ht="24.75" customHeight="1">
      <c r="A114" s="22">
        <f t="shared" si="24"/>
        <v>97</v>
      </c>
      <c r="B114" s="16">
        <v>6</v>
      </c>
      <c r="C114" s="16" t="s">
        <v>420</v>
      </c>
      <c r="D114" s="17" t="s">
        <v>448</v>
      </c>
      <c r="E114" s="17" t="s">
        <v>449</v>
      </c>
      <c r="F114" s="18" t="s">
        <v>450</v>
      </c>
      <c r="G114" s="17" t="s">
        <v>341</v>
      </c>
      <c r="H114" s="16">
        <v>6.8</v>
      </c>
      <c r="I114" s="16">
        <v>144</v>
      </c>
      <c r="J114" s="16" t="s">
        <v>416</v>
      </c>
      <c r="K114" s="70" t="s">
        <v>451</v>
      </c>
      <c r="L114" s="70" t="s">
        <v>451</v>
      </c>
      <c r="M114" s="70" t="s">
        <v>451</v>
      </c>
      <c r="N114" s="64">
        <v>5.5</v>
      </c>
      <c r="O114" s="64">
        <v>8</v>
      </c>
      <c r="P114" s="64">
        <v>6.5</v>
      </c>
      <c r="Q114" s="72">
        <v>5.5</v>
      </c>
      <c r="R114" s="72">
        <v>8</v>
      </c>
      <c r="S114" s="72">
        <v>6.5</v>
      </c>
      <c r="T114" s="39" t="str">
        <f t="shared" si="15"/>
        <v>Đậu</v>
      </c>
      <c r="U114" s="65">
        <f t="shared" si="23"/>
        <v>6.8999999999999995</v>
      </c>
      <c r="V114" s="103" t="s">
        <v>517</v>
      </c>
      <c r="W114" s="80"/>
      <c r="X114" s="103" t="s">
        <v>517</v>
      </c>
      <c r="Y114" s="80"/>
      <c r="Z114" s="133"/>
      <c r="AA114" s="87"/>
      <c r="AB114" s="29"/>
      <c r="AC114" s="17" t="s">
        <v>410</v>
      </c>
    </row>
    <row r="115" spans="1:29" s="30" customFormat="1" ht="24.75" customHeight="1">
      <c r="A115" s="22">
        <f t="shared" si="24"/>
        <v>98</v>
      </c>
      <c r="B115" s="16">
        <v>7</v>
      </c>
      <c r="C115" s="16" t="s">
        <v>420</v>
      </c>
      <c r="D115" s="17" t="s">
        <v>455</v>
      </c>
      <c r="E115" s="17" t="s">
        <v>456</v>
      </c>
      <c r="F115" s="18" t="s">
        <v>0</v>
      </c>
      <c r="G115" s="17" t="s">
        <v>341</v>
      </c>
      <c r="H115" s="16">
        <v>6.5</v>
      </c>
      <c r="I115" s="16">
        <v>144</v>
      </c>
      <c r="J115" s="16" t="s">
        <v>416</v>
      </c>
      <c r="K115" s="70" t="s">
        <v>451</v>
      </c>
      <c r="L115" s="70" t="s">
        <v>451</v>
      </c>
      <c r="M115" s="70" t="s">
        <v>451</v>
      </c>
      <c r="N115" s="64">
        <v>5</v>
      </c>
      <c r="O115" s="64">
        <v>8.5</v>
      </c>
      <c r="P115" s="64">
        <v>7</v>
      </c>
      <c r="Q115" s="72">
        <v>5</v>
      </c>
      <c r="R115" s="72">
        <v>8.5</v>
      </c>
      <c r="S115" s="72">
        <v>7</v>
      </c>
      <c r="T115" s="39" t="str">
        <f t="shared" si="15"/>
        <v>Đậu</v>
      </c>
      <c r="U115" s="65">
        <f t="shared" si="23"/>
        <v>7</v>
      </c>
      <c r="V115" s="67" t="s">
        <v>516</v>
      </c>
      <c r="W115" s="67" t="s">
        <v>516</v>
      </c>
      <c r="X115" s="80"/>
      <c r="Y115" s="80"/>
      <c r="Z115" s="133"/>
      <c r="AA115" s="87"/>
      <c r="AB115" s="29"/>
      <c r="AC115" s="17" t="s">
        <v>410</v>
      </c>
    </row>
    <row r="116" spans="1:29" ht="24.75" customHeight="1">
      <c r="A116" s="97" t="s">
        <v>505</v>
      </c>
      <c r="B116" s="98"/>
      <c r="C116" s="98"/>
      <c r="D116" s="98"/>
      <c r="E116" s="98"/>
      <c r="F116" s="98"/>
      <c r="G116" s="99"/>
      <c r="H116" s="100" t="s">
        <v>479</v>
      </c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2"/>
      <c r="W116" s="80"/>
      <c r="X116" s="80"/>
      <c r="Y116" s="102"/>
      <c r="Z116" s="86"/>
      <c r="AA116" s="86"/>
      <c r="AB116" s="95"/>
      <c r="AC116" s="2"/>
    </row>
    <row r="117" spans="1:29" ht="24.75" customHeight="1">
      <c r="A117" s="22">
        <v>99</v>
      </c>
      <c r="B117" s="1">
        <v>1</v>
      </c>
      <c r="C117" s="1" t="s">
        <v>419</v>
      </c>
      <c r="D117" s="2" t="s">
        <v>58</v>
      </c>
      <c r="E117" s="2" t="s">
        <v>59</v>
      </c>
      <c r="F117" s="3" t="s">
        <v>60</v>
      </c>
      <c r="G117" s="2" t="s">
        <v>56</v>
      </c>
      <c r="H117" s="1" t="s">
        <v>363</v>
      </c>
      <c r="I117" s="1" t="s">
        <v>388</v>
      </c>
      <c r="J117" s="1" t="s">
        <v>379</v>
      </c>
      <c r="K117" s="70">
        <v>6</v>
      </c>
      <c r="L117" s="70">
        <v>3.5</v>
      </c>
      <c r="M117" s="70" t="s">
        <v>397</v>
      </c>
      <c r="N117" s="64"/>
      <c r="O117" s="64">
        <v>6</v>
      </c>
      <c r="P117" s="64"/>
      <c r="Q117" s="72">
        <v>6</v>
      </c>
      <c r="R117" s="72">
        <v>6</v>
      </c>
      <c r="S117" s="72">
        <v>6</v>
      </c>
      <c r="T117" s="39" t="str">
        <f t="shared" si="15"/>
        <v>Đậu</v>
      </c>
      <c r="U117" s="65">
        <f t="shared" ref="U117:U123" si="25">(3*H117+2*S117+R117)/6</f>
        <v>6.1000000000000005</v>
      </c>
      <c r="V117" s="103" t="s">
        <v>517</v>
      </c>
      <c r="W117" s="80"/>
      <c r="X117" s="103" t="s">
        <v>517</v>
      </c>
      <c r="Y117" s="80"/>
      <c r="Z117" s="130"/>
      <c r="AA117" s="87"/>
      <c r="AB117" s="21"/>
      <c r="AC117" s="2" t="s">
        <v>404</v>
      </c>
    </row>
    <row r="118" spans="1:29" s="30" customFormat="1" ht="24.75" customHeight="1">
      <c r="A118" s="22">
        <v>100</v>
      </c>
      <c r="B118" s="16">
        <v>2</v>
      </c>
      <c r="C118" s="16" t="s">
        <v>419</v>
      </c>
      <c r="D118" s="17" t="s">
        <v>465</v>
      </c>
      <c r="E118" s="17" t="s">
        <v>466</v>
      </c>
      <c r="F118" s="18" t="s">
        <v>467</v>
      </c>
      <c r="G118" s="17" t="s">
        <v>56</v>
      </c>
      <c r="H118" s="16">
        <v>7.2</v>
      </c>
      <c r="I118" s="16" t="s">
        <v>388</v>
      </c>
      <c r="J118" s="16" t="s">
        <v>416</v>
      </c>
      <c r="K118" s="70" t="s">
        <v>451</v>
      </c>
      <c r="L118" s="70" t="s">
        <v>451</v>
      </c>
      <c r="M118" s="70" t="s">
        <v>451</v>
      </c>
      <c r="N118" s="64">
        <v>5</v>
      </c>
      <c r="O118" s="64">
        <v>7</v>
      </c>
      <c r="P118" s="64">
        <v>6.5</v>
      </c>
      <c r="Q118" s="72">
        <v>5</v>
      </c>
      <c r="R118" s="72">
        <v>7</v>
      </c>
      <c r="S118" s="72">
        <v>6.5</v>
      </c>
      <c r="T118" s="39" t="str">
        <f t="shared" si="15"/>
        <v>Đậu</v>
      </c>
      <c r="U118" s="65">
        <f t="shared" si="25"/>
        <v>6.9333333333333336</v>
      </c>
      <c r="V118" s="103" t="s">
        <v>517</v>
      </c>
      <c r="W118" s="80"/>
      <c r="X118" s="103" t="s">
        <v>517</v>
      </c>
      <c r="Y118" s="80"/>
      <c r="Z118" s="133"/>
      <c r="AA118" s="87"/>
      <c r="AB118" s="29"/>
      <c r="AC118" s="17" t="s">
        <v>404</v>
      </c>
    </row>
    <row r="119" spans="1:29" ht="24.75" customHeight="1">
      <c r="A119" s="22">
        <v>101</v>
      </c>
      <c r="B119" s="1">
        <v>3</v>
      </c>
      <c r="C119" s="1" t="s">
        <v>419</v>
      </c>
      <c r="D119" s="2" t="s">
        <v>52</v>
      </c>
      <c r="E119" s="2" t="s">
        <v>53</v>
      </c>
      <c r="F119" s="3" t="s">
        <v>23</v>
      </c>
      <c r="G119" s="2" t="s">
        <v>56</v>
      </c>
      <c r="H119" s="1" t="s">
        <v>360</v>
      </c>
      <c r="I119" s="1" t="s">
        <v>388</v>
      </c>
      <c r="J119" s="1" t="s">
        <v>383</v>
      </c>
      <c r="K119" s="70">
        <v>3</v>
      </c>
      <c r="L119" s="70">
        <v>5</v>
      </c>
      <c r="M119" s="70" t="s">
        <v>395</v>
      </c>
      <c r="N119" s="64">
        <v>7.5</v>
      </c>
      <c r="O119" s="64"/>
      <c r="P119" s="64"/>
      <c r="Q119" s="72">
        <v>7.5</v>
      </c>
      <c r="R119" s="72">
        <v>5</v>
      </c>
      <c r="S119" s="72">
        <v>7</v>
      </c>
      <c r="T119" s="39" t="str">
        <f t="shared" si="15"/>
        <v>Đậu</v>
      </c>
      <c r="U119" s="65">
        <f t="shared" si="25"/>
        <v>6.3666666666666671</v>
      </c>
      <c r="V119" s="104" t="s">
        <v>524</v>
      </c>
      <c r="W119" s="80"/>
      <c r="X119" s="80"/>
      <c r="Y119" s="104" t="s">
        <v>515</v>
      </c>
      <c r="Z119" s="131"/>
      <c r="AA119" s="87" t="s">
        <v>524</v>
      </c>
      <c r="AB119" s="47" t="s">
        <v>532</v>
      </c>
      <c r="AC119" s="2" t="s">
        <v>404</v>
      </c>
    </row>
    <row r="120" spans="1:29" ht="24.75" customHeight="1">
      <c r="A120" s="22">
        <v>102</v>
      </c>
      <c r="B120" s="1">
        <v>4</v>
      </c>
      <c r="C120" s="1" t="s">
        <v>419</v>
      </c>
      <c r="D120" s="2" t="s">
        <v>50</v>
      </c>
      <c r="E120" s="2" t="s">
        <v>51</v>
      </c>
      <c r="F120" s="3" t="s">
        <v>9</v>
      </c>
      <c r="G120" s="2" t="s">
        <v>56</v>
      </c>
      <c r="H120" s="1" t="s">
        <v>370</v>
      </c>
      <c r="I120" s="1" t="s">
        <v>388</v>
      </c>
      <c r="J120" s="1" t="s">
        <v>379</v>
      </c>
      <c r="K120" s="70">
        <v>3</v>
      </c>
      <c r="L120" s="70">
        <v>5.5</v>
      </c>
      <c r="M120" s="70" t="s">
        <v>367</v>
      </c>
      <c r="N120" s="64">
        <v>6.5</v>
      </c>
      <c r="O120" s="64"/>
      <c r="P120" s="64"/>
      <c r="Q120" s="72">
        <v>6.5</v>
      </c>
      <c r="R120" s="72">
        <v>5.5</v>
      </c>
      <c r="S120" s="72">
        <v>7.5</v>
      </c>
      <c r="T120" s="39" t="str">
        <f t="shared" si="15"/>
        <v>Đậu</v>
      </c>
      <c r="U120" s="65">
        <f t="shared" si="25"/>
        <v>6.8166666666666664</v>
      </c>
      <c r="V120" s="103" t="s">
        <v>517</v>
      </c>
      <c r="W120" s="80"/>
      <c r="X120" s="103" t="s">
        <v>517</v>
      </c>
      <c r="Y120" s="80"/>
      <c r="Z120" s="130"/>
      <c r="AA120" s="87"/>
      <c r="AB120" s="21"/>
      <c r="AC120" s="2" t="s">
        <v>404</v>
      </c>
    </row>
    <row r="121" spans="1:29" s="30" customFormat="1" ht="24.75" customHeight="1">
      <c r="A121" s="22">
        <v>103</v>
      </c>
      <c r="B121" s="16">
        <v>5</v>
      </c>
      <c r="C121" s="16" t="s">
        <v>421</v>
      </c>
      <c r="D121" s="17" t="s">
        <v>436</v>
      </c>
      <c r="E121" s="17" t="s">
        <v>437</v>
      </c>
      <c r="F121" s="18" t="s">
        <v>1</v>
      </c>
      <c r="G121" s="17" t="s">
        <v>316</v>
      </c>
      <c r="H121" s="16">
        <v>5.6</v>
      </c>
      <c r="I121" s="16">
        <v>119</v>
      </c>
      <c r="J121" s="16" t="s">
        <v>416</v>
      </c>
      <c r="K121" s="70" t="s">
        <v>451</v>
      </c>
      <c r="L121" s="70" t="s">
        <v>451</v>
      </c>
      <c r="M121" s="70" t="s">
        <v>451</v>
      </c>
      <c r="N121" s="64">
        <v>7</v>
      </c>
      <c r="O121" s="64">
        <v>6</v>
      </c>
      <c r="P121" s="64">
        <v>6</v>
      </c>
      <c r="Q121" s="72">
        <v>7</v>
      </c>
      <c r="R121" s="72">
        <v>6</v>
      </c>
      <c r="S121" s="72">
        <v>6</v>
      </c>
      <c r="T121" s="39" t="str">
        <f t="shared" si="15"/>
        <v>Đậu</v>
      </c>
      <c r="U121" s="65">
        <f t="shared" si="25"/>
        <v>5.8</v>
      </c>
      <c r="V121" s="104" t="s">
        <v>515</v>
      </c>
      <c r="W121" s="80"/>
      <c r="X121" s="80"/>
      <c r="Y121" s="104" t="s">
        <v>515</v>
      </c>
      <c r="Z121" s="133"/>
      <c r="AA121" s="87"/>
      <c r="AB121" s="29"/>
      <c r="AC121" s="17" t="s">
        <v>404</v>
      </c>
    </row>
    <row r="122" spans="1:29" ht="24.75" customHeight="1">
      <c r="A122" s="22">
        <v>104</v>
      </c>
      <c r="B122" s="1">
        <v>6</v>
      </c>
      <c r="C122" s="1" t="s">
        <v>420</v>
      </c>
      <c r="D122" s="2" t="s">
        <v>241</v>
      </c>
      <c r="E122" s="2" t="s">
        <v>242</v>
      </c>
      <c r="F122" s="3" t="s">
        <v>243</v>
      </c>
      <c r="G122" s="2" t="s">
        <v>326</v>
      </c>
      <c r="H122" s="1" t="s">
        <v>363</v>
      </c>
      <c r="I122" s="1" t="s">
        <v>378</v>
      </c>
      <c r="J122" s="1" t="s">
        <v>379</v>
      </c>
      <c r="K122" s="70">
        <v>1.5</v>
      </c>
      <c r="L122" s="70">
        <v>5.5</v>
      </c>
      <c r="M122" s="70" t="s">
        <v>397</v>
      </c>
      <c r="N122" s="64">
        <v>7</v>
      </c>
      <c r="O122" s="64"/>
      <c r="P122" s="64"/>
      <c r="Q122" s="72">
        <v>7</v>
      </c>
      <c r="R122" s="72">
        <v>5.5</v>
      </c>
      <c r="S122" s="72">
        <v>6</v>
      </c>
      <c r="T122" s="39" t="str">
        <f t="shared" si="15"/>
        <v>Đậu</v>
      </c>
      <c r="U122" s="65">
        <f t="shared" si="25"/>
        <v>6.0166666666666666</v>
      </c>
      <c r="V122" s="103" t="s">
        <v>517</v>
      </c>
      <c r="W122" s="80"/>
      <c r="X122" s="103" t="s">
        <v>517</v>
      </c>
      <c r="Y122" s="80"/>
      <c r="Z122" s="130"/>
      <c r="AA122" s="87"/>
      <c r="AB122" s="21"/>
      <c r="AC122" s="2" t="s">
        <v>404</v>
      </c>
    </row>
    <row r="123" spans="1:29" ht="24.75" customHeight="1">
      <c r="A123" s="22">
        <v>105</v>
      </c>
      <c r="B123" s="1">
        <v>7</v>
      </c>
      <c r="C123" s="1" t="s">
        <v>420</v>
      </c>
      <c r="D123" s="2" t="s">
        <v>244</v>
      </c>
      <c r="E123" s="2" t="s">
        <v>245</v>
      </c>
      <c r="F123" s="3" t="s">
        <v>39</v>
      </c>
      <c r="G123" s="2" t="s">
        <v>326</v>
      </c>
      <c r="H123" s="1" t="s">
        <v>366</v>
      </c>
      <c r="I123" s="1" t="s">
        <v>378</v>
      </c>
      <c r="J123" s="1" t="s">
        <v>383</v>
      </c>
      <c r="K123" s="70">
        <v>3</v>
      </c>
      <c r="L123" s="70">
        <v>5</v>
      </c>
      <c r="M123" s="70">
        <v>5</v>
      </c>
      <c r="N123" s="64">
        <v>6.5</v>
      </c>
      <c r="O123" s="64"/>
      <c r="P123" s="64"/>
      <c r="Q123" s="72">
        <v>6.5</v>
      </c>
      <c r="R123" s="72">
        <v>5</v>
      </c>
      <c r="S123" s="72">
        <v>5</v>
      </c>
      <c r="T123" s="39" t="str">
        <f t="shared" si="15"/>
        <v>Đậu</v>
      </c>
      <c r="U123" s="65">
        <f t="shared" si="25"/>
        <v>5.95</v>
      </c>
      <c r="V123" s="103" t="s">
        <v>517</v>
      </c>
      <c r="W123" s="80"/>
      <c r="X123" s="103" t="s">
        <v>517</v>
      </c>
      <c r="Y123" s="80"/>
      <c r="Z123" s="135"/>
      <c r="AA123" s="87"/>
      <c r="AB123" s="78" t="s">
        <v>528</v>
      </c>
      <c r="AC123" s="2" t="s">
        <v>404</v>
      </c>
    </row>
    <row r="124" spans="1:29" ht="24.75" customHeight="1">
      <c r="A124" s="22">
        <v>106</v>
      </c>
      <c r="B124" s="1">
        <v>8</v>
      </c>
      <c r="C124" s="1" t="s">
        <v>420</v>
      </c>
      <c r="D124" s="2" t="s">
        <v>251</v>
      </c>
      <c r="E124" s="2" t="s">
        <v>252</v>
      </c>
      <c r="F124" s="3" t="s">
        <v>253</v>
      </c>
      <c r="G124" s="2" t="s">
        <v>326</v>
      </c>
      <c r="H124" s="1" t="s">
        <v>362</v>
      </c>
      <c r="I124" s="1" t="s">
        <v>378</v>
      </c>
      <c r="J124" s="1" t="s">
        <v>379</v>
      </c>
      <c r="K124" s="70">
        <v>3.5</v>
      </c>
      <c r="L124" s="70">
        <v>6</v>
      </c>
      <c r="M124" s="70" t="s">
        <v>397</v>
      </c>
      <c r="N124" s="64" t="s">
        <v>393</v>
      </c>
      <c r="O124" s="64"/>
      <c r="P124" s="64"/>
      <c r="Q124" s="72">
        <v>3.5</v>
      </c>
      <c r="R124" s="72">
        <v>6</v>
      </c>
      <c r="S124" s="72">
        <v>6</v>
      </c>
      <c r="T124" s="40" t="str">
        <f t="shared" si="15"/>
        <v>Rớt</v>
      </c>
      <c r="U124" s="65"/>
      <c r="V124" s="80"/>
      <c r="W124" s="80"/>
      <c r="X124" s="80"/>
      <c r="Y124" s="80"/>
      <c r="Z124" s="39" t="str">
        <f t="shared" ref="Z124" si="26">IF(AND(V124&gt;=5,X124&gt;=5,Y124&gt;=5),"Đậu","Rớt")</f>
        <v>Rớt</v>
      </c>
      <c r="AA124" s="87"/>
      <c r="AB124" s="21"/>
      <c r="AC124" s="2" t="s">
        <v>404</v>
      </c>
    </row>
    <row r="125" spans="1:29" ht="24.75" customHeight="1">
      <c r="A125" s="22">
        <v>107</v>
      </c>
      <c r="B125" s="1">
        <v>9</v>
      </c>
      <c r="C125" s="1" t="s">
        <v>420</v>
      </c>
      <c r="D125" s="2" t="s">
        <v>250</v>
      </c>
      <c r="E125" s="2" t="s">
        <v>66</v>
      </c>
      <c r="F125" s="3" t="s">
        <v>10</v>
      </c>
      <c r="G125" s="2" t="s">
        <v>326</v>
      </c>
      <c r="H125" s="1" t="s">
        <v>365</v>
      </c>
      <c r="I125" s="1" t="s">
        <v>378</v>
      </c>
      <c r="J125" s="1" t="s">
        <v>383</v>
      </c>
      <c r="K125" s="70">
        <v>4</v>
      </c>
      <c r="L125" s="70">
        <v>5.5</v>
      </c>
      <c r="M125" s="70">
        <v>6</v>
      </c>
      <c r="N125" s="64">
        <v>7</v>
      </c>
      <c r="O125" s="64"/>
      <c r="P125" s="64"/>
      <c r="Q125" s="72">
        <v>7</v>
      </c>
      <c r="R125" s="72">
        <v>5.5</v>
      </c>
      <c r="S125" s="72">
        <v>6</v>
      </c>
      <c r="T125" s="39" t="str">
        <f t="shared" si="15"/>
        <v>Đậu</v>
      </c>
      <c r="U125" s="65">
        <f>(3*H125+2*S125+R125)/6</f>
        <v>6.416666666666667</v>
      </c>
      <c r="V125" s="103" t="s">
        <v>517</v>
      </c>
      <c r="W125" s="80"/>
      <c r="X125" s="103" t="s">
        <v>517</v>
      </c>
      <c r="Y125" s="80"/>
      <c r="Z125" s="135"/>
      <c r="AA125" s="87"/>
      <c r="AB125" s="78" t="s">
        <v>528</v>
      </c>
      <c r="AC125" s="2" t="s">
        <v>404</v>
      </c>
    </row>
    <row r="126" spans="1:29" ht="24.75" customHeight="1">
      <c r="A126" s="22">
        <v>108</v>
      </c>
      <c r="B126" s="1">
        <v>10</v>
      </c>
      <c r="C126" s="1" t="s">
        <v>420</v>
      </c>
      <c r="D126" s="2" t="s">
        <v>240</v>
      </c>
      <c r="E126" s="2" t="s">
        <v>230</v>
      </c>
      <c r="F126" s="3" t="s">
        <v>55</v>
      </c>
      <c r="G126" s="2" t="s">
        <v>326</v>
      </c>
      <c r="H126" s="1" t="s">
        <v>359</v>
      </c>
      <c r="I126" s="1" t="s">
        <v>378</v>
      </c>
      <c r="J126" s="1" t="s">
        <v>383</v>
      </c>
      <c r="K126" s="70">
        <v>3.5</v>
      </c>
      <c r="L126" s="70">
        <v>5</v>
      </c>
      <c r="M126" s="70" t="s">
        <v>397</v>
      </c>
      <c r="N126" s="64">
        <v>8</v>
      </c>
      <c r="O126" s="64"/>
      <c r="P126" s="64"/>
      <c r="Q126" s="72">
        <v>8</v>
      </c>
      <c r="R126" s="72">
        <v>5</v>
      </c>
      <c r="S126" s="72">
        <v>6</v>
      </c>
      <c r="T126" s="39" t="str">
        <f t="shared" si="15"/>
        <v>Đậu</v>
      </c>
      <c r="U126" s="65">
        <f>(3*H126+2*S126+R126)/6</f>
        <v>6.3833333333333329</v>
      </c>
      <c r="V126" s="103" t="s">
        <v>517</v>
      </c>
      <c r="W126" s="80"/>
      <c r="X126" s="103" t="s">
        <v>517</v>
      </c>
      <c r="Y126" s="80"/>
      <c r="Z126" s="135"/>
      <c r="AA126" s="87"/>
      <c r="AB126" s="78" t="s">
        <v>529</v>
      </c>
      <c r="AC126" s="2" t="s">
        <v>404</v>
      </c>
    </row>
    <row r="127" spans="1:29" ht="24.75" customHeight="1">
      <c r="A127" s="22">
        <v>109</v>
      </c>
      <c r="B127" s="1">
        <v>11</v>
      </c>
      <c r="C127" s="1" t="s">
        <v>420</v>
      </c>
      <c r="D127" s="2" t="s">
        <v>239</v>
      </c>
      <c r="E127" s="2" t="s">
        <v>48</v>
      </c>
      <c r="F127" s="3" t="s">
        <v>132</v>
      </c>
      <c r="G127" s="2" t="s">
        <v>326</v>
      </c>
      <c r="H127" s="1" t="s">
        <v>356</v>
      </c>
      <c r="I127" s="1" t="s">
        <v>378</v>
      </c>
      <c r="J127" s="1" t="s">
        <v>379</v>
      </c>
      <c r="K127" s="70">
        <v>4</v>
      </c>
      <c r="L127" s="70">
        <v>3.5</v>
      </c>
      <c r="M127" s="70" t="s">
        <v>394</v>
      </c>
      <c r="N127" s="64">
        <v>5</v>
      </c>
      <c r="O127" s="64">
        <v>5</v>
      </c>
      <c r="P127" s="64"/>
      <c r="Q127" s="72">
        <v>5</v>
      </c>
      <c r="R127" s="72">
        <v>5</v>
      </c>
      <c r="S127" s="72">
        <v>5</v>
      </c>
      <c r="T127" s="39" t="str">
        <f t="shared" si="15"/>
        <v>Đậu</v>
      </c>
      <c r="U127" s="65">
        <f>(3*H127+2*S127+R127)/6</f>
        <v>5.75</v>
      </c>
      <c r="V127" s="104" t="s">
        <v>515</v>
      </c>
      <c r="W127" s="80"/>
      <c r="X127" s="80"/>
      <c r="Y127" s="104" t="s">
        <v>515</v>
      </c>
      <c r="Z127" s="130"/>
      <c r="AA127" s="87"/>
      <c r="AB127" s="21"/>
      <c r="AC127" s="2" t="s">
        <v>404</v>
      </c>
    </row>
    <row r="128" spans="1:29" ht="24.75" customHeight="1">
      <c r="A128" s="97" t="s">
        <v>506</v>
      </c>
      <c r="B128" s="98"/>
      <c r="C128" s="98"/>
      <c r="D128" s="98"/>
      <c r="E128" s="98"/>
      <c r="F128" s="98"/>
      <c r="G128" s="99"/>
      <c r="H128" s="100" t="s">
        <v>479</v>
      </c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2"/>
      <c r="W128" s="102"/>
      <c r="X128" s="80"/>
      <c r="Y128" s="102"/>
      <c r="Z128" s="86"/>
      <c r="AA128" s="86"/>
      <c r="AB128" s="95"/>
      <c r="AC128" s="2"/>
    </row>
    <row r="129" spans="1:29" ht="24.75" customHeight="1">
      <c r="A129" s="22">
        <v>110</v>
      </c>
      <c r="B129" s="1">
        <v>1</v>
      </c>
      <c r="C129" s="1" t="s">
        <v>419</v>
      </c>
      <c r="D129" s="3" t="s">
        <v>74</v>
      </c>
      <c r="E129" s="3" t="s">
        <v>64</v>
      </c>
      <c r="F129" s="3" t="s">
        <v>75</v>
      </c>
      <c r="G129" s="2" t="s">
        <v>318</v>
      </c>
      <c r="H129" s="1" t="s">
        <v>356</v>
      </c>
      <c r="I129" s="1">
        <v>115</v>
      </c>
      <c r="J129" s="1" t="s">
        <v>383</v>
      </c>
      <c r="K129" s="70">
        <v>7.5</v>
      </c>
      <c r="L129" s="70">
        <v>6.5</v>
      </c>
      <c r="M129" s="70">
        <v>0</v>
      </c>
      <c r="N129" s="64"/>
      <c r="O129" s="64"/>
      <c r="P129" s="64">
        <v>5</v>
      </c>
      <c r="Q129" s="72">
        <v>7.5</v>
      </c>
      <c r="R129" s="72">
        <v>6.5</v>
      </c>
      <c r="S129" s="72">
        <v>5</v>
      </c>
      <c r="T129" s="39" t="str">
        <f t="shared" si="15"/>
        <v>Đậu</v>
      </c>
      <c r="U129" s="65">
        <f>(3*H129+2*S129+R129)/6</f>
        <v>6</v>
      </c>
      <c r="V129" s="103" t="s">
        <v>517</v>
      </c>
      <c r="W129" s="80"/>
      <c r="X129" s="103" t="s">
        <v>517</v>
      </c>
      <c r="Y129" s="80"/>
      <c r="Z129" s="135"/>
      <c r="AA129" s="87"/>
      <c r="AB129" s="78" t="s">
        <v>527</v>
      </c>
      <c r="AC129" s="2" t="s">
        <v>406</v>
      </c>
    </row>
    <row r="130" spans="1:29" ht="24.75" customHeight="1">
      <c r="A130" s="22">
        <v>111</v>
      </c>
      <c r="B130" s="1">
        <v>2</v>
      </c>
      <c r="C130" s="1" t="s">
        <v>419</v>
      </c>
      <c r="D130" s="3" t="s">
        <v>71</v>
      </c>
      <c r="E130" s="3" t="s">
        <v>72</v>
      </c>
      <c r="F130" s="3" t="s">
        <v>7</v>
      </c>
      <c r="G130" s="2" t="s">
        <v>318</v>
      </c>
      <c r="H130" s="1" t="s">
        <v>370</v>
      </c>
      <c r="I130" s="1">
        <v>115</v>
      </c>
      <c r="J130" s="1" t="s">
        <v>383</v>
      </c>
      <c r="K130" s="70">
        <v>3.5</v>
      </c>
      <c r="L130" s="70">
        <v>7</v>
      </c>
      <c r="M130" s="70" t="s">
        <v>397</v>
      </c>
      <c r="N130" s="64" t="s">
        <v>393</v>
      </c>
      <c r="O130" s="64"/>
      <c r="P130" s="64"/>
      <c r="Q130" s="72">
        <v>3.5</v>
      </c>
      <c r="R130" s="72">
        <v>7</v>
      </c>
      <c r="S130" s="72">
        <v>6</v>
      </c>
      <c r="T130" s="40" t="str">
        <f t="shared" si="15"/>
        <v>Rớt</v>
      </c>
      <c r="U130" s="65"/>
      <c r="V130" s="80"/>
      <c r="W130" s="80"/>
      <c r="X130" s="80"/>
      <c r="Y130" s="80"/>
      <c r="Z130" s="39" t="str">
        <f t="shared" ref="Z130" si="27">IF(AND(V130&gt;=5,X130&gt;=5,Y130&gt;=5),"Đậu","Rớt")</f>
        <v>Rớt</v>
      </c>
      <c r="AA130" s="87"/>
      <c r="AB130" s="21"/>
      <c r="AC130" s="2" t="s">
        <v>406</v>
      </c>
    </row>
    <row r="131" spans="1:29" ht="24.75" customHeight="1">
      <c r="A131" s="22">
        <v>112</v>
      </c>
      <c r="B131" s="1">
        <v>3</v>
      </c>
      <c r="C131" s="1" t="s">
        <v>421</v>
      </c>
      <c r="D131" s="2" t="s">
        <v>61</v>
      </c>
      <c r="E131" s="2" t="s">
        <v>62</v>
      </c>
      <c r="F131" s="3" t="s">
        <v>63</v>
      </c>
      <c r="G131" s="2" t="s">
        <v>317</v>
      </c>
      <c r="H131" s="1" t="s">
        <v>361</v>
      </c>
      <c r="I131" s="1">
        <v>115</v>
      </c>
      <c r="J131" s="1" t="s">
        <v>379</v>
      </c>
      <c r="K131" s="70">
        <v>6</v>
      </c>
      <c r="L131" s="70">
        <v>2.5</v>
      </c>
      <c r="M131" s="70" t="s">
        <v>394</v>
      </c>
      <c r="N131" s="64"/>
      <c r="O131" s="64">
        <v>8</v>
      </c>
      <c r="P131" s="64"/>
      <c r="Q131" s="72">
        <v>6</v>
      </c>
      <c r="R131" s="72">
        <v>8</v>
      </c>
      <c r="S131" s="72">
        <v>5</v>
      </c>
      <c r="T131" s="39" t="str">
        <f t="shared" si="15"/>
        <v>Đậu</v>
      </c>
      <c r="U131" s="65">
        <f>(3*H131+2*S131+R131)/6</f>
        <v>6.1499999999999995</v>
      </c>
      <c r="V131" s="103" t="s">
        <v>517</v>
      </c>
      <c r="W131" s="80"/>
      <c r="X131" s="103" t="s">
        <v>517</v>
      </c>
      <c r="Y131" s="80"/>
      <c r="Z131" s="130"/>
      <c r="AA131" s="87"/>
      <c r="AB131" s="21"/>
      <c r="AC131" s="2" t="s">
        <v>406</v>
      </c>
    </row>
    <row r="132" spans="1:29" ht="24.75" customHeight="1">
      <c r="A132" s="22">
        <v>113</v>
      </c>
      <c r="B132" s="1">
        <v>4</v>
      </c>
      <c r="C132" s="1" t="s">
        <v>420</v>
      </c>
      <c r="D132" s="2" t="s">
        <v>278</v>
      </c>
      <c r="E132" s="2" t="s">
        <v>279</v>
      </c>
      <c r="F132" s="3" t="s">
        <v>67</v>
      </c>
      <c r="G132" s="2" t="s">
        <v>334</v>
      </c>
      <c r="H132" s="1" t="s">
        <v>363</v>
      </c>
      <c r="I132" s="1" t="s">
        <v>386</v>
      </c>
      <c r="J132" s="1" t="s">
        <v>379</v>
      </c>
      <c r="K132" s="70">
        <v>5.5</v>
      </c>
      <c r="L132" s="70">
        <v>3</v>
      </c>
      <c r="M132" s="70" t="s">
        <v>394</v>
      </c>
      <c r="N132" s="64"/>
      <c r="O132" s="64">
        <v>6</v>
      </c>
      <c r="P132" s="64"/>
      <c r="Q132" s="72">
        <v>5.5</v>
      </c>
      <c r="R132" s="72">
        <v>6</v>
      </c>
      <c r="S132" s="72">
        <v>5</v>
      </c>
      <c r="T132" s="39" t="str">
        <f t="shared" si="15"/>
        <v>Đậu</v>
      </c>
      <c r="U132" s="65">
        <f>(3*H132+2*S132+R132)/6</f>
        <v>5.7666666666666666</v>
      </c>
      <c r="V132" s="104" t="s">
        <v>515</v>
      </c>
      <c r="W132" s="80"/>
      <c r="X132" s="87"/>
      <c r="Y132" s="104" t="s">
        <v>515</v>
      </c>
      <c r="Z132" s="130"/>
      <c r="AA132" s="87"/>
      <c r="AB132" s="21"/>
      <c r="AC132" s="2" t="s">
        <v>406</v>
      </c>
    </row>
    <row r="133" spans="1:29" ht="24.75" customHeight="1">
      <c r="A133" s="22">
        <v>114</v>
      </c>
      <c r="B133" s="1">
        <v>5</v>
      </c>
      <c r="C133" s="1" t="s">
        <v>420</v>
      </c>
      <c r="D133" s="2" t="s">
        <v>273</v>
      </c>
      <c r="E133" s="2" t="s">
        <v>274</v>
      </c>
      <c r="F133" s="3" t="s">
        <v>49</v>
      </c>
      <c r="G133" s="2" t="s">
        <v>334</v>
      </c>
      <c r="H133" s="1" t="s">
        <v>368</v>
      </c>
      <c r="I133" s="1" t="s">
        <v>386</v>
      </c>
      <c r="J133" s="1" t="s">
        <v>383</v>
      </c>
      <c r="K133" s="70">
        <v>4</v>
      </c>
      <c r="L133" s="70">
        <v>8</v>
      </c>
      <c r="M133" s="70">
        <v>5</v>
      </c>
      <c r="N133" s="64">
        <v>6.5</v>
      </c>
      <c r="O133" s="64"/>
      <c r="P133" s="64"/>
      <c r="Q133" s="72">
        <v>6.5</v>
      </c>
      <c r="R133" s="72">
        <v>8</v>
      </c>
      <c r="S133" s="72">
        <v>5</v>
      </c>
      <c r="T133" s="39" t="str">
        <f t="shared" si="15"/>
        <v>Đậu</v>
      </c>
      <c r="U133" s="65">
        <f>(3*H133+2*S133+R133)/6</f>
        <v>6.3500000000000005</v>
      </c>
      <c r="V133" s="103" t="s">
        <v>517</v>
      </c>
      <c r="W133" s="80"/>
      <c r="X133" s="103" t="s">
        <v>517</v>
      </c>
      <c r="Y133" s="80"/>
      <c r="Z133" s="135"/>
      <c r="AA133" s="87"/>
      <c r="AB133" s="78" t="s">
        <v>528</v>
      </c>
      <c r="AC133" s="2" t="s">
        <v>406</v>
      </c>
    </row>
    <row r="134" spans="1:29" ht="24.75" customHeight="1">
      <c r="A134" s="97" t="s">
        <v>507</v>
      </c>
      <c r="B134" s="98"/>
      <c r="C134" s="98"/>
      <c r="D134" s="98"/>
      <c r="E134" s="98"/>
      <c r="F134" s="98"/>
      <c r="G134" s="99"/>
      <c r="H134" s="100" t="s">
        <v>479</v>
      </c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2"/>
      <c r="W134" s="102"/>
      <c r="X134" s="80"/>
      <c r="Y134" s="102"/>
      <c r="Z134" s="86"/>
      <c r="AA134" s="86"/>
      <c r="AB134" s="95"/>
      <c r="AC134" s="2"/>
    </row>
    <row r="135" spans="1:29" ht="24.75" customHeight="1">
      <c r="A135" s="27">
        <v>115</v>
      </c>
      <c r="B135" s="1">
        <v>1</v>
      </c>
      <c r="C135" s="1" t="s">
        <v>421</v>
      </c>
      <c r="D135" s="2" t="s">
        <v>121</v>
      </c>
      <c r="E135" s="2" t="s">
        <v>122</v>
      </c>
      <c r="F135" s="3" t="s">
        <v>123</v>
      </c>
      <c r="G135" s="2" t="s">
        <v>328</v>
      </c>
      <c r="H135" s="1" t="s">
        <v>361</v>
      </c>
      <c r="I135" s="1">
        <v>121</v>
      </c>
      <c r="J135" s="1" t="s">
        <v>383</v>
      </c>
      <c r="K135" s="70">
        <v>9.5</v>
      </c>
      <c r="L135" s="70">
        <v>4</v>
      </c>
      <c r="M135" s="70">
        <v>6</v>
      </c>
      <c r="N135" s="64"/>
      <c r="O135" s="64">
        <v>7.5</v>
      </c>
      <c r="P135" s="64"/>
      <c r="Q135" s="72">
        <v>9.5</v>
      </c>
      <c r="R135" s="72">
        <v>7.5</v>
      </c>
      <c r="S135" s="72">
        <v>6</v>
      </c>
      <c r="T135" s="39" t="str">
        <f t="shared" si="15"/>
        <v>Đậu</v>
      </c>
      <c r="U135" s="65">
        <f>(3*H135+2*S135+R135)/6</f>
        <v>6.3999999999999995</v>
      </c>
      <c r="V135" s="103" t="s">
        <v>517</v>
      </c>
      <c r="W135" s="80"/>
      <c r="X135" s="103" t="s">
        <v>517</v>
      </c>
      <c r="Y135" s="80"/>
      <c r="Z135" s="135"/>
      <c r="AA135" s="87"/>
      <c r="AB135" s="78" t="s">
        <v>530</v>
      </c>
      <c r="AC135" s="2" t="s">
        <v>353</v>
      </c>
    </row>
    <row r="136" spans="1:29" s="30" customFormat="1" ht="24.75" customHeight="1">
      <c r="A136" s="22">
        <f t="shared" ref="A136:A141" si="28">A135+1</f>
        <v>116</v>
      </c>
      <c r="B136" s="16">
        <v>2</v>
      </c>
      <c r="C136" s="16" t="s">
        <v>421</v>
      </c>
      <c r="D136" s="17" t="s">
        <v>457</v>
      </c>
      <c r="E136" s="17" t="s">
        <v>458</v>
      </c>
      <c r="F136" s="18" t="s">
        <v>124</v>
      </c>
      <c r="G136" s="17" t="s">
        <v>328</v>
      </c>
      <c r="H136" s="16">
        <v>6.9</v>
      </c>
      <c r="I136" s="16">
        <v>121</v>
      </c>
      <c r="J136" s="16" t="s">
        <v>379</v>
      </c>
      <c r="K136" s="70">
        <v>2</v>
      </c>
      <c r="L136" s="70">
        <v>4.5</v>
      </c>
      <c r="M136" s="70">
        <v>6.5</v>
      </c>
      <c r="N136" s="64" t="s">
        <v>393</v>
      </c>
      <c r="O136" s="64">
        <v>7.5</v>
      </c>
      <c r="P136" s="64"/>
      <c r="Q136" s="72">
        <v>2</v>
      </c>
      <c r="R136" s="72">
        <v>7.5</v>
      </c>
      <c r="S136" s="72">
        <v>6.5</v>
      </c>
      <c r="T136" s="40" t="str">
        <f t="shared" si="15"/>
        <v>Rớt</v>
      </c>
      <c r="U136" s="65"/>
      <c r="V136" s="80"/>
      <c r="W136" s="80"/>
      <c r="X136" s="87"/>
      <c r="Y136" s="80"/>
      <c r="Z136" s="39" t="str">
        <f t="shared" ref="Z136" si="29">IF(AND(V136&gt;=5,X136&gt;=5,Y136&gt;=5),"Đậu","Rớt")</f>
        <v>Rớt</v>
      </c>
      <c r="AA136" s="87"/>
      <c r="AB136" s="29"/>
      <c r="AC136" s="17" t="s">
        <v>353</v>
      </c>
    </row>
    <row r="137" spans="1:29" ht="24.75" customHeight="1">
      <c r="A137" s="27">
        <f t="shared" si="28"/>
        <v>117</v>
      </c>
      <c r="B137" s="1">
        <v>3</v>
      </c>
      <c r="C137" s="1" t="s">
        <v>421</v>
      </c>
      <c r="D137" s="2" t="s">
        <v>117</v>
      </c>
      <c r="E137" s="2" t="s">
        <v>118</v>
      </c>
      <c r="F137" s="3" t="s">
        <v>0</v>
      </c>
      <c r="G137" s="2" t="s">
        <v>328</v>
      </c>
      <c r="H137" s="1" t="s">
        <v>370</v>
      </c>
      <c r="I137" s="1">
        <v>121</v>
      </c>
      <c r="J137" s="1" t="s">
        <v>379</v>
      </c>
      <c r="K137" s="70">
        <v>9.5</v>
      </c>
      <c r="L137" s="70">
        <v>4</v>
      </c>
      <c r="M137" s="70" t="s">
        <v>425</v>
      </c>
      <c r="N137" s="64"/>
      <c r="O137" s="64">
        <v>5.5</v>
      </c>
      <c r="P137" s="64"/>
      <c r="Q137" s="72">
        <v>9.5</v>
      </c>
      <c r="R137" s="72">
        <v>5.5</v>
      </c>
      <c r="S137" s="72">
        <v>8.5</v>
      </c>
      <c r="T137" s="39" t="str">
        <f t="shared" si="15"/>
        <v>Đậu</v>
      </c>
      <c r="U137" s="65">
        <f>(3*H137+2*S137+R137)/6</f>
        <v>7.1499999999999995</v>
      </c>
      <c r="V137" s="67" t="s">
        <v>516</v>
      </c>
      <c r="W137" s="67" t="s">
        <v>516</v>
      </c>
      <c r="X137" s="80"/>
      <c r="Y137" s="80"/>
      <c r="Z137" s="130"/>
      <c r="AA137" s="87"/>
      <c r="AB137" s="21"/>
      <c r="AC137" s="2" t="s">
        <v>353</v>
      </c>
    </row>
    <row r="138" spans="1:29" ht="24.75" customHeight="1">
      <c r="A138" s="27">
        <f t="shared" si="28"/>
        <v>118</v>
      </c>
      <c r="B138" s="1">
        <v>4</v>
      </c>
      <c r="C138" s="1" t="s">
        <v>420</v>
      </c>
      <c r="D138" s="2" t="s">
        <v>248</v>
      </c>
      <c r="E138" s="2" t="s">
        <v>249</v>
      </c>
      <c r="F138" s="3" t="s">
        <v>82</v>
      </c>
      <c r="G138" s="2" t="s">
        <v>339</v>
      </c>
      <c r="H138" s="1" t="s">
        <v>363</v>
      </c>
      <c r="I138" s="1" t="s">
        <v>388</v>
      </c>
      <c r="J138" s="1" t="s">
        <v>379</v>
      </c>
      <c r="K138" s="70">
        <v>6.5</v>
      </c>
      <c r="L138" s="70">
        <v>4</v>
      </c>
      <c r="M138" s="70" t="s">
        <v>394</v>
      </c>
      <c r="N138" s="64"/>
      <c r="O138" s="64">
        <v>6</v>
      </c>
      <c r="P138" s="64"/>
      <c r="Q138" s="72">
        <v>6.5</v>
      </c>
      <c r="R138" s="72">
        <v>6</v>
      </c>
      <c r="S138" s="72">
        <v>5</v>
      </c>
      <c r="T138" s="39" t="str">
        <f t="shared" ref="T138:T166" si="30">IF(AND(Q138&gt;=5,R138&gt;=5,S138&gt;=5),"Đậu","Rớt")</f>
        <v>Đậu</v>
      </c>
      <c r="U138" s="65">
        <f>(3*H138+2*S138+R138)/6</f>
        <v>5.7666666666666666</v>
      </c>
      <c r="V138" s="104" t="s">
        <v>515</v>
      </c>
      <c r="W138" s="80"/>
      <c r="X138" s="80"/>
      <c r="Y138" s="104" t="s">
        <v>515</v>
      </c>
      <c r="Z138" s="130"/>
      <c r="AA138" s="87"/>
      <c r="AB138" s="21"/>
      <c r="AC138" s="2" t="s">
        <v>353</v>
      </c>
    </row>
    <row r="139" spans="1:29" ht="24.75" customHeight="1">
      <c r="A139" s="27">
        <f t="shared" si="28"/>
        <v>119</v>
      </c>
      <c r="B139" s="1">
        <v>5</v>
      </c>
      <c r="C139" s="1" t="s">
        <v>420</v>
      </c>
      <c r="D139" s="2" t="s">
        <v>254</v>
      </c>
      <c r="E139" s="2" t="s">
        <v>255</v>
      </c>
      <c r="F139" s="3" t="s">
        <v>116</v>
      </c>
      <c r="G139" s="2" t="s">
        <v>339</v>
      </c>
      <c r="H139" s="1" t="s">
        <v>376</v>
      </c>
      <c r="I139" s="1" t="s">
        <v>388</v>
      </c>
      <c r="J139" s="1" t="s">
        <v>383</v>
      </c>
      <c r="K139" s="70">
        <v>4</v>
      </c>
      <c r="L139" s="70">
        <v>3.5</v>
      </c>
      <c r="M139" s="70">
        <v>5.5</v>
      </c>
      <c r="N139" s="64" t="s">
        <v>393</v>
      </c>
      <c r="O139" s="64" t="s">
        <v>393</v>
      </c>
      <c r="P139" s="64"/>
      <c r="Q139" s="72">
        <v>4</v>
      </c>
      <c r="R139" s="72">
        <v>3.5</v>
      </c>
      <c r="S139" s="72">
        <v>5.5</v>
      </c>
      <c r="T139" s="40" t="str">
        <f t="shared" si="30"/>
        <v>Rớt</v>
      </c>
      <c r="U139" s="65"/>
      <c r="V139" s="80"/>
      <c r="W139" s="80"/>
      <c r="X139" s="80"/>
      <c r="Y139" s="80"/>
      <c r="Z139" s="39" t="str">
        <f t="shared" ref="Z139" si="31">IF(AND(V139&gt;=5,X139&gt;=5,Y139&gt;=5),"Đậu","Rớt")</f>
        <v>Rớt</v>
      </c>
      <c r="AA139" s="87"/>
      <c r="AB139" s="21"/>
      <c r="AC139" s="2" t="s">
        <v>353</v>
      </c>
    </row>
    <row r="140" spans="1:29" s="30" customFormat="1" ht="24.75" customHeight="1">
      <c r="A140" s="22">
        <f t="shared" si="28"/>
        <v>120</v>
      </c>
      <c r="B140" s="16">
        <v>6</v>
      </c>
      <c r="C140" s="16" t="s">
        <v>420</v>
      </c>
      <c r="D140" s="17" t="s">
        <v>468</v>
      </c>
      <c r="E140" s="17" t="s">
        <v>469</v>
      </c>
      <c r="F140" s="18" t="s">
        <v>470</v>
      </c>
      <c r="G140" s="17" t="s">
        <v>339</v>
      </c>
      <c r="H140" s="16">
        <v>6.9</v>
      </c>
      <c r="I140" s="16">
        <v>119</v>
      </c>
      <c r="J140" s="16" t="s">
        <v>416</v>
      </c>
      <c r="K140" s="70" t="s">
        <v>451</v>
      </c>
      <c r="L140" s="70" t="s">
        <v>451</v>
      </c>
      <c r="M140" s="70" t="s">
        <v>451</v>
      </c>
      <c r="N140" s="64">
        <v>7.5</v>
      </c>
      <c r="O140" s="64">
        <v>6.5</v>
      </c>
      <c r="P140" s="64">
        <v>7</v>
      </c>
      <c r="Q140" s="72">
        <v>7.5</v>
      </c>
      <c r="R140" s="72">
        <v>6.5</v>
      </c>
      <c r="S140" s="72">
        <v>7</v>
      </c>
      <c r="T140" s="39" t="str">
        <f t="shared" si="30"/>
        <v>Đậu</v>
      </c>
      <c r="U140" s="65">
        <f>(3*H140+2*S140+R140)/6</f>
        <v>6.8666666666666671</v>
      </c>
      <c r="V140" s="103" t="s">
        <v>517</v>
      </c>
      <c r="W140" s="80"/>
      <c r="X140" s="103" t="s">
        <v>517</v>
      </c>
      <c r="Y140" s="80"/>
      <c r="Z140" s="133"/>
      <c r="AA140" s="87"/>
      <c r="AB140" s="29"/>
      <c r="AC140" s="17" t="s">
        <v>353</v>
      </c>
    </row>
    <row r="141" spans="1:29" ht="24.75" customHeight="1">
      <c r="A141" s="27">
        <f t="shared" si="28"/>
        <v>121</v>
      </c>
      <c r="B141" s="1">
        <v>7</v>
      </c>
      <c r="C141" s="1" t="s">
        <v>420</v>
      </c>
      <c r="D141" s="2" t="s">
        <v>246</v>
      </c>
      <c r="E141" s="2" t="s">
        <v>247</v>
      </c>
      <c r="F141" s="3" t="s">
        <v>10</v>
      </c>
      <c r="G141" s="2" t="s">
        <v>339</v>
      </c>
      <c r="H141" s="1" t="s">
        <v>368</v>
      </c>
      <c r="I141" s="1" t="s">
        <v>388</v>
      </c>
      <c r="J141" s="1" t="s">
        <v>383</v>
      </c>
      <c r="K141" s="70">
        <v>1</v>
      </c>
      <c r="L141" s="70">
        <v>3.5</v>
      </c>
      <c r="M141" s="70">
        <v>7.5</v>
      </c>
      <c r="N141" s="64">
        <v>0</v>
      </c>
      <c r="O141" s="64">
        <v>4</v>
      </c>
      <c r="P141" s="64"/>
      <c r="Q141" s="72">
        <v>1</v>
      </c>
      <c r="R141" s="72">
        <v>4</v>
      </c>
      <c r="S141" s="72">
        <v>7.5</v>
      </c>
      <c r="T141" s="40" t="str">
        <f t="shared" si="30"/>
        <v>Rớt</v>
      </c>
      <c r="U141" s="65"/>
      <c r="V141" s="80"/>
      <c r="W141" s="80"/>
      <c r="X141" s="80"/>
      <c r="Y141" s="80"/>
      <c r="Z141" s="39" t="str">
        <f t="shared" ref="Z141" si="32">IF(AND(V141&gt;=5,X141&gt;=5,Y141&gt;=5),"Đậu","Rớt")</f>
        <v>Rớt</v>
      </c>
      <c r="AA141" s="87"/>
      <c r="AB141" s="21"/>
      <c r="AC141" s="2" t="s">
        <v>353</v>
      </c>
    </row>
    <row r="142" spans="1:29" ht="24.75" customHeight="1">
      <c r="A142" s="97" t="s">
        <v>508</v>
      </c>
      <c r="B142" s="98"/>
      <c r="C142" s="98"/>
      <c r="D142" s="98"/>
      <c r="E142" s="98"/>
      <c r="F142" s="98"/>
      <c r="G142" s="99"/>
      <c r="H142" s="100" t="s">
        <v>479</v>
      </c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2"/>
      <c r="W142" s="80"/>
      <c r="X142" s="102"/>
      <c r="Y142" s="102"/>
      <c r="Z142" s="86"/>
      <c r="AA142" s="86"/>
      <c r="AB142" s="95"/>
      <c r="AC142" s="2"/>
    </row>
    <row r="143" spans="1:29" ht="24.75" customHeight="1">
      <c r="A143" s="27">
        <v>122</v>
      </c>
      <c r="B143" s="1">
        <v>1</v>
      </c>
      <c r="C143" s="1" t="s">
        <v>420</v>
      </c>
      <c r="D143" s="2" t="s">
        <v>305</v>
      </c>
      <c r="E143" s="2" t="s">
        <v>306</v>
      </c>
      <c r="F143" s="3" t="s">
        <v>123</v>
      </c>
      <c r="G143" s="2" t="s">
        <v>340</v>
      </c>
      <c r="H143" s="1" t="s">
        <v>371</v>
      </c>
      <c r="I143" s="1">
        <v>123</v>
      </c>
      <c r="J143" s="1" t="s">
        <v>379</v>
      </c>
      <c r="K143" s="70">
        <v>8.5</v>
      </c>
      <c r="L143" s="70">
        <v>5</v>
      </c>
      <c r="M143" s="70">
        <v>2.5</v>
      </c>
      <c r="N143" s="64"/>
      <c r="O143" s="64"/>
      <c r="P143" s="64">
        <v>7.5</v>
      </c>
      <c r="Q143" s="72">
        <v>8.5</v>
      </c>
      <c r="R143" s="72">
        <v>5</v>
      </c>
      <c r="S143" s="72">
        <v>7.5</v>
      </c>
      <c r="T143" s="39" t="str">
        <f t="shared" si="30"/>
        <v>Đậu</v>
      </c>
      <c r="U143" s="65">
        <f>(3*H143+2*S143+R143)/6</f>
        <v>6.333333333333333</v>
      </c>
      <c r="V143" s="103" t="s">
        <v>517</v>
      </c>
      <c r="W143" s="80"/>
      <c r="X143" s="103" t="s">
        <v>517</v>
      </c>
      <c r="Y143" s="80"/>
      <c r="Z143" s="130"/>
      <c r="AA143" s="87"/>
      <c r="AB143" s="21"/>
      <c r="AC143" s="2" t="s">
        <v>412</v>
      </c>
    </row>
    <row r="144" spans="1:29" s="30" customFormat="1" ht="24.75" customHeight="1">
      <c r="A144" s="22">
        <f t="shared" ref="A144:A145" si="33">A143+1</f>
        <v>123</v>
      </c>
      <c r="B144" s="16">
        <v>2</v>
      </c>
      <c r="C144" s="16" t="s">
        <v>420</v>
      </c>
      <c r="D144" s="17" t="s">
        <v>443</v>
      </c>
      <c r="E144" s="17" t="s">
        <v>444</v>
      </c>
      <c r="F144" s="18" t="s">
        <v>124</v>
      </c>
      <c r="G144" s="17" t="s">
        <v>340</v>
      </c>
      <c r="H144" s="16">
        <v>6.1</v>
      </c>
      <c r="I144" s="16">
        <v>123</v>
      </c>
      <c r="J144" s="16" t="s">
        <v>416</v>
      </c>
      <c r="K144" s="70" t="s">
        <v>451</v>
      </c>
      <c r="L144" s="70" t="s">
        <v>451</v>
      </c>
      <c r="M144" s="70" t="s">
        <v>451</v>
      </c>
      <c r="N144" s="64" t="s">
        <v>519</v>
      </c>
      <c r="O144" s="64">
        <v>7.5</v>
      </c>
      <c r="P144" s="64">
        <v>5.5</v>
      </c>
      <c r="Q144" s="72">
        <v>5.5</v>
      </c>
      <c r="R144" s="72">
        <v>7.5</v>
      </c>
      <c r="S144" s="72">
        <v>5.5</v>
      </c>
      <c r="T144" s="39" t="str">
        <f t="shared" si="30"/>
        <v>Đậu</v>
      </c>
      <c r="U144" s="65">
        <f>(3*H144+2*S144+R144)/6</f>
        <v>6.1333333333333329</v>
      </c>
      <c r="V144" s="103" t="s">
        <v>517</v>
      </c>
      <c r="W144" s="80"/>
      <c r="X144" s="103" t="s">
        <v>517</v>
      </c>
      <c r="Y144" s="80"/>
      <c r="Z144" s="133"/>
      <c r="AA144" s="87"/>
      <c r="AB144" s="29"/>
      <c r="AC144" s="17" t="s">
        <v>412</v>
      </c>
    </row>
    <row r="145" spans="1:29" s="30" customFormat="1" ht="24.75" customHeight="1">
      <c r="A145" s="22">
        <f t="shared" si="33"/>
        <v>124</v>
      </c>
      <c r="B145" s="35">
        <v>3</v>
      </c>
      <c r="C145" s="16" t="s">
        <v>420</v>
      </c>
      <c r="D145" s="17" t="s">
        <v>475</v>
      </c>
      <c r="E145" s="17" t="s">
        <v>40</v>
      </c>
      <c r="F145" s="18" t="s">
        <v>476</v>
      </c>
      <c r="G145" s="17" t="s">
        <v>340</v>
      </c>
      <c r="H145" s="16">
        <v>6.8</v>
      </c>
      <c r="I145" s="16">
        <v>123</v>
      </c>
      <c r="J145" s="16" t="s">
        <v>416</v>
      </c>
      <c r="K145" s="70" t="s">
        <v>451</v>
      </c>
      <c r="L145" s="70" t="s">
        <v>451</v>
      </c>
      <c r="M145" s="70" t="s">
        <v>451</v>
      </c>
      <c r="N145" s="64">
        <v>6</v>
      </c>
      <c r="O145" s="64">
        <v>7</v>
      </c>
      <c r="P145" s="64" t="s">
        <v>520</v>
      </c>
      <c r="Q145" s="72">
        <v>6</v>
      </c>
      <c r="R145" s="72">
        <v>7</v>
      </c>
      <c r="S145" s="72">
        <v>7.5</v>
      </c>
      <c r="T145" s="39" t="str">
        <f t="shared" si="30"/>
        <v>Đậu</v>
      </c>
      <c r="U145" s="65">
        <f>(3*H145+2*S145+R145)/6</f>
        <v>7.0666666666666664</v>
      </c>
      <c r="V145" s="67" t="s">
        <v>516</v>
      </c>
      <c r="W145" s="67" t="s">
        <v>516</v>
      </c>
      <c r="X145" s="80"/>
      <c r="Y145" s="80"/>
      <c r="Z145" s="133"/>
      <c r="AA145" s="87"/>
      <c r="AB145" s="29"/>
      <c r="AC145" s="17" t="s">
        <v>412</v>
      </c>
    </row>
    <row r="146" spans="1:29" ht="24.75" customHeight="1">
      <c r="A146" s="97" t="s">
        <v>509</v>
      </c>
      <c r="B146" s="98"/>
      <c r="C146" s="98"/>
      <c r="D146" s="98"/>
      <c r="E146" s="98"/>
      <c r="F146" s="98"/>
      <c r="G146" s="99"/>
      <c r="H146" s="100" t="s">
        <v>479</v>
      </c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2"/>
      <c r="W146" s="80"/>
      <c r="X146" s="102"/>
      <c r="Y146" s="102"/>
      <c r="Z146" s="86"/>
      <c r="AA146" s="86"/>
      <c r="AB146" s="95"/>
      <c r="AC146" s="2"/>
    </row>
    <row r="147" spans="1:29" ht="24.75" customHeight="1">
      <c r="A147" s="27">
        <v>125</v>
      </c>
      <c r="B147" s="1">
        <v>1</v>
      </c>
      <c r="C147" s="1" t="s">
        <v>419</v>
      </c>
      <c r="D147" s="2" t="s">
        <v>86</v>
      </c>
      <c r="E147" s="2" t="s">
        <v>87</v>
      </c>
      <c r="F147" s="3" t="s">
        <v>63</v>
      </c>
      <c r="G147" s="2" t="s">
        <v>320</v>
      </c>
      <c r="H147" s="1" t="s">
        <v>362</v>
      </c>
      <c r="I147" s="1">
        <v>123</v>
      </c>
      <c r="J147" s="1" t="s">
        <v>383</v>
      </c>
      <c r="K147" s="70">
        <v>3</v>
      </c>
      <c r="L147" s="70">
        <v>7.5</v>
      </c>
      <c r="M147" s="70">
        <v>8</v>
      </c>
      <c r="N147" s="64">
        <v>5.5</v>
      </c>
      <c r="O147" s="64"/>
      <c r="P147" s="64"/>
      <c r="Q147" s="72">
        <v>5.5</v>
      </c>
      <c r="R147" s="72">
        <v>7.5</v>
      </c>
      <c r="S147" s="72">
        <v>8</v>
      </c>
      <c r="T147" s="39" t="str">
        <f t="shared" si="30"/>
        <v>Đậu</v>
      </c>
      <c r="U147" s="65">
        <f t="shared" ref="U147:U159" si="34">(3*H147+2*S147+R147)/6</f>
        <v>7.2166666666666659</v>
      </c>
      <c r="V147" s="103" t="s">
        <v>517</v>
      </c>
      <c r="W147" s="80"/>
      <c r="X147" s="103" t="s">
        <v>517</v>
      </c>
      <c r="Y147" s="87"/>
      <c r="Z147" s="134"/>
      <c r="AA147" s="87" t="s">
        <v>517</v>
      </c>
      <c r="AB147" s="66" t="s">
        <v>536</v>
      </c>
      <c r="AC147" s="2" t="s">
        <v>408</v>
      </c>
    </row>
    <row r="148" spans="1:29" ht="24.75" customHeight="1">
      <c r="A148" s="27">
        <v>126</v>
      </c>
      <c r="B148" s="1">
        <v>2</v>
      </c>
      <c r="C148" s="1" t="s">
        <v>421</v>
      </c>
      <c r="D148" s="2" t="s">
        <v>174</v>
      </c>
      <c r="E148" s="2" t="s">
        <v>175</v>
      </c>
      <c r="F148" s="3" t="s">
        <v>1</v>
      </c>
      <c r="G148" s="2" t="s">
        <v>181</v>
      </c>
      <c r="H148" s="1" t="s">
        <v>371</v>
      </c>
      <c r="I148" s="1">
        <v>123</v>
      </c>
      <c r="J148" s="1" t="s">
        <v>383</v>
      </c>
      <c r="K148" s="70">
        <v>7</v>
      </c>
      <c r="L148" s="70">
        <v>4</v>
      </c>
      <c r="M148" s="70">
        <v>5.5</v>
      </c>
      <c r="N148" s="64"/>
      <c r="O148" s="64">
        <v>5.5</v>
      </c>
      <c r="P148" s="64"/>
      <c r="Q148" s="72">
        <v>7</v>
      </c>
      <c r="R148" s="72">
        <v>5.5</v>
      </c>
      <c r="S148" s="72">
        <v>5.5</v>
      </c>
      <c r="T148" s="39" t="str">
        <f t="shared" si="30"/>
        <v>Đậu</v>
      </c>
      <c r="U148" s="65">
        <f t="shared" si="34"/>
        <v>5.75</v>
      </c>
      <c r="V148" s="104" t="s">
        <v>515</v>
      </c>
      <c r="W148" s="80"/>
      <c r="X148" s="80"/>
      <c r="Y148" s="104" t="s">
        <v>515</v>
      </c>
      <c r="Z148" s="130"/>
      <c r="AA148" s="87"/>
      <c r="AB148" s="21"/>
      <c r="AC148" s="2" t="s">
        <v>408</v>
      </c>
    </row>
    <row r="149" spans="1:29" ht="24.75" customHeight="1">
      <c r="A149" s="27">
        <v>127</v>
      </c>
      <c r="B149" s="1">
        <v>3</v>
      </c>
      <c r="C149" s="1" t="s">
        <v>421</v>
      </c>
      <c r="D149" s="2" t="s">
        <v>178</v>
      </c>
      <c r="E149" s="2" t="s">
        <v>47</v>
      </c>
      <c r="F149" s="3" t="s">
        <v>23</v>
      </c>
      <c r="G149" s="2" t="s">
        <v>181</v>
      </c>
      <c r="H149" s="1" t="s">
        <v>360</v>
      </c>
      <c r="I149" s="1">
        <v>123</v>
      </c>
      <c r="J149" s="1" t="s">
        <v>383</v>
      </c>
      <c r="K149" s="70">
        <v>6</v>
      </c>
      <c r="L149" s="70">
        <v>5</v>
      </c>
      <c r="M149" s="70">
        <v>1.5</v>
      </c>
      <c r="N149" s="64"/>
      <c r="O149" s="64"/>
      <c r="P149" s="64">
        <v>5</v>
      </c>
      <c r="Q149" s="72">
        <v>6</v>
      </c>
      <c r="R149" s="72">
        <v>5</v>
      </c>
      <c r="S149" s="72">
        <v>5</v>
      </c>
      <c r="T149" s="39" t="str">
        <f t="shared" si="30"/>
        <v>Đậu</v>
      </c>
      <c r="U149" s="65">
        <f t="shared" si="34"/>
        <v>5.7</v>
      </c>
      <c r="V149" s="104" t="s">
        <v>515</v>
      </c>
      <c r="W149" s="80"/>
      <c r="X149" s="80"/>
      <c r="Y149" s="104" t="s">
        <v>515</v>
      </c>
      <c r="Z149" s="130"/>
      <c r="AA149" s="87"/>
      <c r="AB149" s="21"/>
      <c r="AC149" s="2" t="s">
        <v>408</v>
      </c>
    </row>
    <row r="150" spans="1:29" ht="24.75" customHeight="1">
      <c r="A150" s="27">
        <v>128</v>
      </c>
      <c r="B150" s="1">
        <v>4</v>
      </c>
      <c r="C150" s="1" t="s">
        <v>421</v>
      </c>
      <c r="D150" s="2" t="s">
        <v>179</v>
      </c>
      <c r="E150" s="2" t="s">
        <v>180</v>
      </c>
      <c r="F150" s="3" t="s">
        <v>33</v>
      </c>
      <c r="G150" s="2" t="s">
        <v>181</v>
      </c>
      <c r="H150" s="1" t="s">
        <v>372</v>
      </c>
      <c r="I150" s="1">
        <v>123</v>
      </c>
      <c r="J150" s="1" t="s">
        <v>383</v>
      </c>
      <c r="K150" s="70">
        <v>8</v>
      </c>
      <c r="L150" s="70">
        <v>5</v>
      </c>
      <c r="M150" s="70">
        <v>4.5</v>
      </c>
      <c r="N150" s="64"/>
      <c r="O150" s="64"/>
      <c r="P150" s="64">
        <v>5</v>
      </c>
      <c r="Q150" s="72">
        <v>8</v>
      </c>
      <c r="R150" s="72">
        <v>5</v>
      </c>
      <c r="S150" s="72">
        <v>5</v>
      </c>
      <c r="T150" s="39" t="str">
        <f t="shared" si="30"/>
        <v>Đậu</v>
      </c>
      <c r="U150" s="65">
        <f t="shared" si="34"/>
        <v>5.3500000000000005</v>
      </c>
      <c r="V150" s="104" t="s">
        <v>515</v>
      </c>
      <c r="W150" s="80"/>
      <c r="X150" s="80"/>
      <c r="Y150" s="104" t="s">
        <v>515</v>
      </c>
      <c r="Z150" s="130"/>
      <c r="AA150" s="87"/>
      <c r="AB150" s="21"/>
      <c r="AC150" s="2" t="s">
        <v>408</v>
      </c>
    </row>
    <row r="151" spans="1:29" ht="24.75" customHeight="1">
      <c r="A151" s="27">
        <v>129</v>
      </c>
      <c r="B151" s="1">
        <v>5</v>
      </c>
      <c r="C151" s="1" t="s">
        <v>421</v>
      </c>
      <c r="D151" s="2" t="s">
        <v>177</v>
      </c>
      <c r="E151" s="2" t="s">
        <v>47</v>
      </c>
      <c r="F151" s="3" t="s">
        <v>105</v>
      </c>
      <c r="G151" s="2" t="s">
        <v>181</v>
      </c>
      <c r="H151" s="1" t="s">
        <v>358</v>
      </c>
      <c r="I151" s="1">
        <v>123</v>
      </c>
      <c r="J151" s="1" t="s">
        <v>383</v>
      </c>
      <c r="K151" s="70">
        <v>3.5</v>
      </c>
      <c r="L151" s="70">
        <v>5</v>
      </c>
      <c r="M151" s="70">
        <v>5</v>
      </c>
      <c r="N151" s="64">
        <v>5.5</v>
      </c>
      <c r="O151" s="64"/>
      <c r="P151" s="64"/>
      <c r="Q151" s="72">
        <v>5.5</v>
      </c>
      <c r="R151" s="72">
        <v>5</v>
      </c>
      <c r="S151" s="72">
        <v>5</v>
      </c>
      <c r="T151" s="39" t="str">
        <f t="shared" si="30"/>
        <v>Đậu</v>
      </c>
      <c r="U151" s="65">
        <f t="shared" si="34"/>
        <v>5.3999999999999995</v>
      </c>
      <c r="V151" s="104" t="s">
        <v>515</v>
      </c>
      <c r="W151" s="80"/>
      <c r="X151" s="80"/>
      <c r="Y151" s="104" t="s">
        <v>515</v>
      </c>
      <c r="Z151" s="130"/>
      <c r="AA151" s="87"/>
      <c r="AB151" s="21"/>
      <c r="AC151" s="2" t="s">
        <v>408</v>
      </c>
    </row>
    <row r="152" spans="1:29" ht="24.75" customHeight="1">
      <c r="A152" s="27">
        <v>130</v>
      </c>
      <c r="B152" s="1">
        <v>6</v>
      </c>
      <c r="C152" s="16" t="s">
        <v>421</v>
      </c>
      <c r="D152" s="17" t="s">
        <v>90</v>
      </c>
      <c r="E152" s="17" t="s">
        <v>91</v>
      </c>
      <c r="F152" s="18" t="s">
        <v>39</v>
      </c>
      <c r="G152" s="17" t="s">
        <v>181</v>
      </c>
      <c r="H152" s="16" t="s">
        <v>374</v>
      </c>
      <c r="I152" s="16">
        <v>123</v>
      </c>
      <c r="J152" s="16" t="s">
        <v>379</v>
      </c>
      <c r="K152" s="70">
        <v>6.5</v>
      </c>
      <c r="L152" s="70">
        <v>4</v>
      </c>
      <c r="M152" s="70" t="s">
        <v>394</v>
      </c>
      <c r="N152" s="64"/>
      <c r="O152" s="64">
        <v>5</v>
      </c>
      <c r="P152" s="64"/>
      <c r="Q152" s="72">
        <v>6.5</v>
      </c>
      <c r="R152" s="72">
        <v>5</v>
      </c>
      <c r="S152" s="72">
        <v>5</v>
      </c>
      <c r="T152" s="39" t="str">
        <f t="shared" si="30"/>
        <v>Đậu</v>
      </c>
      <c r="U152" s="65">
        <f t="shared" si="34"/>
        <v>5.2</v>
      </c>
      <c r="V152" s="104" t="s">
        <v>515</v>
      </c>
      <c r="W152" s="80"/>
      <c r="X152" s="80"/>
      <c r="Y152" s="104" t="s">
        <v>515</v>
      </c>
      <c r="Z152" s="130"/>
      <c r="AA152" s="87"/>
      <c r="AB152" s="21"/>
      <c r="AC152" s="2" t="s">
        <v>408</v>
      </c>
    </row>
    <row r="153" spans="1:29" s="30" customFormat="1" ht="24.75" customHeight="1">
      <c r="A153" s="27">
        <v>131</v>
      </c>
      <c r="B153" s="16">
        <v>7</v>
      </c>
      <c r="C153" s="16" t="s">
        <v>420</v>
      </c>
      <c r="D153" s="17" t="s">
        <v>442</v>
      </c>
      <c r="E153" s="17" t="s">
        <v>190</v>
      </c>
      <c r="F153" s="18" t="s">
        <v>79</v>
      </c>
      <c r="G153" s="17" t="s">
        <v>311</v>
      </c>
      <c r="H153" s="16">
        <v>6.5</v>
      </c>
      <c r="I153" s="1" t="s">
        <v>389</v>
      </c>
      <c r="J153" s="16" t="s">
        <v>416</v>
      </c>
      <c r="K153" s="70" t="s">
        <v>451</v>
      </c>
      <c r="L153" s="70" t="s">
        <v>451</v>
      </c>
      <c r="M153" s="70" t="s">
        <v>451</v>
      </c>
      <c r="N153" s="64">
        <v>5.5</v>
      </c>
      <c r="O153" s="64">
        <v>7</v>
      </c>
      <c r="P153" s="64">
        <v>8</v>
      </c>
      <c r="Q153" s="72">
        <v>5.5</v>
      </c>
      <c r="R153" s="72">
        <v>7</v>
      </c>
      <c r="S153" s="72">
        <v>8</v>
      </c>
      <c r="T153" s="39" t="str">
        <f t="shared" si="30"/>
        <v>Đậu</v>
      </c>
      <c r="U153" s="65">
        <f t="shared" si="34"/>
        <v>7.083333333333333</v>
      </c>
      <c r="V153" s="67" t="s">
        <v>516</v>
      </c>
      <c r="W153" s="67" t="s">
        <v>516</v>
      </c>
      <c r="X153" s="80"/>
      <c r="Y153" s="80"/>
      <c r="Z153" s="133"/>
      <c r="AA153" s="87"/>
      <c r="AB153" s="29"/>
      <c r="AC153" s="17" t="s">
        <v>408</v>
      </c>
    </row>
    <row r="154" spans="1:29" ht="24.75" customHeight="1">
      <c r="A154" s="27">
        <v>132</v>
      </c>
      <c r="B154" s="1">
        <v>8</v>
      </c>
      <c r="C154" s="1" t="s">
        <v>420</v>
      </c>
      <c r="D154" s="2" t="s">
        <v>309</v>
      </c>
      <c r="E154" s="2" t="s">
        <v>310</v>
      </c>
      <c r="F154" s="3" t="s">
        <v>139</v>
      </c>
      <c r="G154" s="2" t="s">
        <v>311</v>
      </c>
      <c r="H154" s="1" t="s">
        <v>375</v>
      </c>
      <c r="I154" s="1" t="s">
        <v>389</v>
      </c>
      <c r="J154" s="1" t="s">
        <v>379</v>
      </c>
      <c r="K154" s="70">
        <v>2.5</v>
      </c>
      <c r="L154" s="70">
        <v>7.5</v>
      </c>
      <c r="M154" s="70" t="s">
        <v>356</v>
      </c>
      <c r="N154" s="64">
        <v>5</v>
      </c>
      <c r="O154" s="64"/>
      <c r="P154" s="64"/>
      <c r="Q154" s="72">
        <v>5</v>
      </c>
      <c r="R154" s="72">
        <v>7.5</v>
      </c>
      <c r="S154" s="72">
        <v>6.5</v>
      </c>
      <c r="T154" s="39" t="str">
        <f t="shared" si="30"/>
        <v>Đậu</v>
      </c>
      <c r="U154" s="65">
        <f t="shared" si="34"/>
        <v>7.1166666666666671</v>
      </c>
      <c r="V154" s="67" t="s">
        <v>516</v>
      </c>
      <c r="W154" s="67" t="s">
        <v>516</v>
      </c>
      <c r="X154" s="80"/>
      <c r="Y154" s="80"/>
      <c r="Z154" s="130"/>
      <c r="AA154" s="87"/>
      <c r="AB154" s="21"/>
      <c r="AC154" s="2" t="s">
        <v>408</v>
      </c>
    </row>
    <row r="155" spans="1:29" ht="24.75" customHeight="1">
      <c r="A155" s="27">
        <v>133</v>
      </c>
      <c r="B155" s="1">
        <v>9</v>
      </c>
      <c r="C155" s="1" t="s">
        <v>420</v>
      </c>
      <c r="D155" s="2" t="s">
        <v>286</v>
      </c>
      <c r="E155" s="2" t="s">
        <v>287</v>
      </c>
      <c r="F155" s="3" t="s">
        <v>11</v>
      </c>
      <c r="G155" s="2" t="s">
        <v>311</v>
      </c>
      <c r="H155" s="1" t="s">
        <v>359</v>
      </c>
      <c r="I155" s="1" t="s">
        <v>389</v>
      </c>
      <c r="J155" s="1" t="s">
        <v>383</v>
      </c>
      <c r="K155" s="70">
        <v>1</v>
      </c>
      <c r="L155" s="70">
        <v>8</v>
      </c>
      <c r="M155" s="70" t="s">
        <v>397</v>
      </c>
      <c r="N155" s="64">
        <v>6</v>
      </c>
      <c r="O155" s="64"/>
      <c r="P155" s="64"/>
      <c r="Q155" s="72">
        <v>6</v>
      </c>
      <c r="R155" s="72">
        <v>8</v>
      </c>
      <c r="S155" s="72">
        <v>6</v>
      </c>
      <c r="T155" s="39" t="str">
        <f t="shared" si="30"/>
        <v>Đậu</v>
      </c>
      <c r="U155" s="65">
        <f t="shared" si="34"/>
        <v>6.8833333333333329</v>
      </c>
      <c r="V155" s="104" t="s">
        <v>515</v>
      </c>
      <c r="W155" s="80"/>
      <c r="X155" s="87"/>
      <c r="Y155" s="104" t="s">
        <v>515</v>
      </c>
      <c r="Z155" s="136"/>
      <c r="AA155" s="87" t="s">
        <v>515</v>
      </c>
      <c r="AB155" s="67" t="s">
        <v>525</v>
      </c>
      <c r="AC155" s="2" t="s">
        <v>408</v>
      </c>
    </row>
    <row r="156" spans="1:29" ht="24.75" customHeight="1">
      <c r="A156" s="27">
        <v>134</v>
      </c>
      <c r="B156" s="1">
        <v>10</v>
      </c>
      <c r="C156" s="1" t="s">
        <v>420</v>
      </c>
      <c r="D156" s="6" t="s">
        <v>414</v>
      </c>
      <c r="E156" s="2" t="s">
        <v>89</v>
      </c>
      <c r="F156" s="3" t="s">
        <v>24</v>
      </c>
      <c r="G156" s="2" t="s">
        <v>311</v>
      </c>
      <c r="H156" s="1" t="s">
        <v>364</v>
      </c>
      <c r="I156" s="1" t="s">
        <v>389</v>
      </c>
      <c r="J156" s="1" t="s">
        <v>379</v>
      </c>
      <c r="K156" s="70">
        <v>4</v>
      </c>
      <c r="L156" s="70">
        <v>5.5</v>
      </c>
      <c r="M156" s="70" t="s">
        <v>397</v>
      </c>
      <c r="N156" s="64">
        <v>5</v>
      </c>
      <c r="O156" s="64"/>
      <c r="P156" s="64"/>
      <c r="Q156" s="72">
        <v>5</v>
      </c>
      <c r="R156" s="72">
        <v>5.5</v>
      </c>
      <c r="S156" s="72">
        <v>6</v>
      </c>
      <c r="T156" s="39" t="str">
        <f t="shared" si="30"/>
        <v>Đậu</v>
      </c>
      <c r="U156" s="65">
        <f t="shared" si="34"/>
        <v>5.7166666666666659</v>
      </c>
      <c r="V156" s="104" t="s">
        <v>515</v>
      </c>
      <c r="W156" s="80"/>
      <c r="X156" s="80"/>
      <c r="Y156" s="104" t="s">
        <v>515</v>
      </c>
      <c r="Z156" s="130"/>
      <c r="AA156" s="87"/>
      <c r="AB156" s="21"/>
      <c r="AC156" s="2" t="s">
        <v>408</v>
      </c>
    </row>
    <row r="157" spans="1:29" ht="24.75" customHeight="1">
      <c r="A157" s="27">
        <v>135</v>
      </c>
      <c r="B157" s="1">
        <v>11</v>
      </c>
      <c r="C157" s="1" t="s">
        <v>420</v>
      </c>
      <c r="D157" s="2" t="s">
        <v>288</v>
      </c>
      <c r="E157" s="2" t="s">
        <v>289</v>
      </c>
      <c r="F157" s="3" t="s">
        <v>80</v>
      </c>
      <c r="G157" s="2" t="s">
        <v>311</v>
      </c>
      <c r="H157" s="1" t="s">
        <v>368</v>
      </c>
      <c r="I157" s="1" t="s">
        <v>389</v>
      </c>
      <c r="J157" s="1" t="s">
        <v>383</v>
      </c>
      <c r="K157" s="70">
        <v>3.5</v>
      </c>
      <c r="L157" s="70">
        <v>7</v>
      </c>
      <c r="M157" s="70">
        <v>6</v>
      </c>
      <c r="N157" s="64">
        <v>7</v>
      </c>
      <c r="O157" s="64"/>
      <c r="P157" s="64"/>
      <c r="Q157" s="72">
        <v>7</v>
      </c>
      <c r="R157" s="72">
        <v>7</v>
      </c>
      <c r="S157" s="72">
        <v>6</v>
      </c>
      <c r="T157" s="39" t="str">
        <f t="shared" si="30"/>
        <v>Đậu</v>
      </c>
      <c r="U157" s="65">
        <f t="shared" si="34"/>
        <v>6.5166666666666666</v>
      </c>
      <c r="V157" s="103" t="s">
        <v>517</v>
      </c>
      <c r="W157" s="80"/>
      <c r="X157" s="103" t="s">
        <v>517</v>
      </c>
      <c r="Y157" s="80"/>
      <c r="Z157" s="135"/>
      <c r="AA157" s="87"/>
      <c r="AB157" s="78" t="s">
        <v>528</v>
      </c>
      <c r="AC157" s="2" t="s">
        <v>408</v>
      </c>
    </row>
    <row r="158" spans="1:29" ht="24.75" customHeight="1">
      <c r="A158" s="27">
        <v>136</v>
      </c>
      <c r="B158" s="1">
        <v>12</v>
      </c>
      <c r="C158" s="1" t="s">
        <v>420</v>
      </c>
      <c r="D158" s="2" t="s">
        <v>290</v>
      </c>
      <c r="E158" s="2" t="s">
        <v>291</v>
      </c>
      <c r="F158" s="3" t="s">
        <v>106</v>
      </c>
      <c r="G158" s="2" t="s">
        <v>311</v>
      </c>
      <c r="H158" s="1" t="s">
        <v>359</v>
      </c>
      <c r="I158" s="1" t="s">
        <v>389</v>
      </c>
      <c r="J158" s="1" t="s">
        <v>379</v>
      </c>
      <c r="K158" s="70" t="s">
        <v>393</v>
      </c>
      <c r="L158" s="70" t="s">
        <v>393</v>
      </c>
      <c r="M158" s="70" t="s">
        <v>393</v>
      </c>
      <c r="N158" s="64">
        <v>7</v>
      </c>
      <c r="O158" s="64">
        <v>9</v>
      </c>
      <c r="P158" s="64">
        <v>7.5</v>
      </c>
      <c r="Q158" s="72">
        <v>7</v>
      </c>
      <c r="R158" s="72">
        <v>9</v>
      </c>
      <c r="S158" s="72">
        <v>7.5</v>
      </c>
      <c r="T158" s="39" t="str">
        <f t="shared" si="30"/>
        <v>Đậu</v>
      </c>
      <c r="U158" s="65">
        <f t="shared" si="34"/>
        <v>7.55</v>
      </c>
      <c r="V158" s="105" t="s">
        <v>515</v>
      </c>
      <c r="W158" s="80"/>
      <c r="X158" s="88"/>
      <c r="Y158" s="104" t="s">
        <v>515</v>
      </c>
      <c r="Z158" s="131"/>
      <c r="AA158" s="88" t="s">
        <v>515</v>
      </c>
      <c r="AB158" s="47" t="s">
        <v>532</v>
      </c>
      <c r="AC158" s="2" t="s">
        <v>408</v>
      </c>
    </row>
    <row r="159" spans="1:29" ht="24.75" customHeight="1">
      <c r="A159" s="27">
        <v>137</v>
      </c>
      <c r="B159" s="1">
        <v>13</v>
      </c>
      <c r="C159" s="1" t="s">
        <v>420</v>
      </c>
      <c r="D159" s="2" t="s">
        <v>88</v>
      </c>
      <c r="E159" s="2" t="s">
        <v>89</v>
      </c>
      <c r="F159" s="3" t="s">
        <v>55</v>
      </c>
      <c r="G159" s="2" t="s">
        <v>311</v>
      </c>
      <c r="H159" s="1" t="s">
        <v>358</v>
      </c>
      <c r="I159" s="1" t="s">
        <v>389</v>
      </c>
      <c r="J159" s="1" t="s">
        <v>383</v>
      </c>
      <c r="K159" s="70">
        <v>2</v>
      </c>
      <c r="L159" s="70">
        <v>6</v>
      </c>
      <c r="M159" s="70">
        <v>5</v>
      </c>
      <c r="N159" s="64">
        <v>5</v>
      </c>
      <c r="O159" s="64"/>
      <c r="P159" s="64"/>
      <c r="Q159" s="72">
        <v>5</v>
      </c>
      <c r="R159" s="72">
        <v>6</v>
      </c>
      <c r="S159" s="72">
        <v>5</v>
      </c>
      <c r="T159" s="39" t="str">
        <f t="shared" si="30"/>
        <v>Đậu</v>
      </c>
      <c r="U159" s="65">
        <f t="shared" si="34"/>
        <v>5.5666666666666664</v>
      </c>
      <c r="V159" s="104" t="s">
        <v>515</v>
      </c>
      <c r="W159" s="80"/>
      <c r="X159" s="80"/>
      <c r="Y159" s="104" t="s">
        <v>515</v>
      </c>
      <c r="Z159" s="130"/>
      <c r="AA159" s="87"/>
      <c r="AB159" s="21"/>
      <c r="AC159" s="2" t="s">
        <v>408</v>
      </c>
    </row>
    <row r="160" spans="1:29" ht="24.75" customHeight="1">
      <c r="A160" s="97" t="s">
        <v>510</v>
      </c>
      <c r="B160" s="98"/>
      <c r="C160" s="98"/>
      <c r="D160" s="98"/>
      <c r="E160" s="98"/>
      <c r="F160" s="98"/>
      <c r="G160" s="99"/>
      <c r="H160" s="100" t="s">
        <v>479</v>
      </c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2"/>
      <c r="W160" s="80"/>
      <c r="X160" s="102"/>
      <c r="Y160" s="102"/>
      <c r="Z160" s="86"/>
      <c r="AA160" s="86"/>
      <c r="AB160" s="95"/>
      <c r="AC160" s="2"/>
    </row>
    <row r="161" spans="1:29" ht="24.75" customHeight="1">
      <c r="A161" s="27">
        <v>138</v>
      </c>
      <c r="B161" s="1">
        <v>1</v>
      </c>
      <c r="C161" s="1" t="s">
        <v>421</v>
      </c>
      <c r="D161" s="2" t="s">
        <v>103</v>
      </c>
      <c r="E161" s="2" t="s">
        <v>104</v>
      </c>
      <c r="F161" s="3" t="s">
        <v>96</v>
      </c>
      <c r="G161" s="2" t="s">
        <v>324</v>
      </c>
      <c r="H161" s="1" t="s">
        <v>360</v>
      </c>
      <c r="I161" s="1" t="s">
        <v>388</v>
      </c>
      <c r="J161" s="1" t="s">
        <v>383</v>
      </c>
      <c r="K161" s="70">
        <v>8.5</v>
      </c>
      <c r="L161" s="70">
        <v>4.5</v>
      </c>
      <c r="M161" s="70" t="s">
        <v>397</v>
      </c>
      <c r="N161" s="64"/>
      <c r="O161" s="64">
        <v>6</v>
      </c>
      <c r="P161" s="64"/>
      <c r="Q161" s="72">
        <v>8.5</v>
      </c>
      <c r="R161" s="72">
        <v>6</v>
      </c>
      <c r="S161" s="72">
        <v>6</v>
      </c>
      <c r="T161" s="39" t="str">
        <f t="shared" si="30"/>
        <v>Đậu</v>
      </c>
      <c r="U161" s="65">
        <f>(3*H161+2*S161+R161)/6</f>
        <v>6.2</v>
      </c>
      <c r="V161" s="104" t="s">
        <v>524</v>
      </c>
      <c r="W161" s="80"/>
      <c r="X161" s="87"/>
      <c r="Y161" s="104" t="s">
        <v>515</v>
      </c>
      <c r="Z161" s="131"/>
      <c r="AA161" s="87" t="s">
        <v>524</v>
      </c>
      <c r="AB161" s="47" t="s">
        <v>532</v>
      </c>
      <c r="AC161" s="2" t="s">
        <v>400</v>
      </c>
    </row>
    <row r="162" spans="1:29" ht="24.75" customHeight="1">
      <c r="A162" s="27">
        <v>139</v>
      </c>
      <c r="B162" s="1">
        <v>2</v>
      </c>
      <c r="C162" s="1" t="s">
        <v>420</v>
      </c>
      <c r="D162" s="2" t="s">
        <v>200</v>
      </c>
      <c r="E162" s="2" t="s">
        <v>201</v>
      </c>
      <c r="F162" s="3" t="s">
        <v>202</v>
      </c>
      <c r="G162" s="2" t="s">
        <v>325</v>
      </c>
      <c r="H162" s="1" t="s">
        <v>368</v>
      </c>
      <c r="I162" s="1" t="s">
        <v>378</v>
      </c>
      <c r="J162" s="1" t="s">
        <v>379</v>
      </c>
      <c r="K162" s="70">
        <v>6</v>
      </c>
      <c r="L162" s="70">
        <v>4</v>
      </c>
      <c r="M162" s="70" t="s">
        <v>394</v>
      </c>
      <c r="N162" s="64"/>
      <c r="O162" s="64">
        <v>6</v>
      </c>
      <c r="P162" s="64"/>
      <c r="Q162" s="72">
        <v>6</v>
      </c>
      <c r="R162" s="72">
        <v>6</v>
      </c>
      <c r="S162" s="72">
        <v>5</v>
      </c>
      <c r="T162" s="39" t="str">
        <f t="shared" si="30"/>
        <v>Đậu</v>
      </c>
      <c r="U162" s="65">
        <f>(3*H162+2*S162+R162)/6</f>
        <v>6.0166666666666666</v>
      </c>
      <c r="V162" s="103" t="s">
        <v>517</v>
      </c>
      <c r="W162" s="80"/>
      <c r="X162" s="103" t="s">
        <v>517</v>
      </c>
      <c r="Y162" s="80"/>
      <c r="Z162" s="130"/>
      <c r="AA162" s="87"/>
      <c r="AB162" s="21"/>
      <c r="AC162" s="2" t="s">
        <v>400</v>
      </c>
    </row>
    <row r="163" spans="1:29" ht="24.75" customHeight="1">
      <c r="A163" s="27">
        <v>140</v>
      </c>
      <c r="B163" s="1">
        <v>3</v>
      </c>
      <c r="C163" s="1" t="s">
        <v>420</v>
      </c>
      <c r="D163" s="2" t="s">
        <v>203</v>
      </c>
      <c r="E163" s="2" t="s">
        <v>204</v>
      </c>
      <c r="F163" s="3" t="s">
        <v>80</v>
      </c>
      <c r="G163" s="2" t="s">
        <v>325</v>
      </c>
      <c r="H163" s="1" t="s">
        <v>362</v>
      </c>
      <c r="I163" s="1" t="s">
        <v>378</v>
      </c>
      <c r="J163" s="1" t="s">
        <v>383</v>
      </c>
      <c r="K163" s="70">
        <v>4</v>
      </c>
      <c r="L163" s="70">
        <v>3</v>
      </c>
      <c r="M163" s="70">
        <v>6.5</v>
      </c>
      <c r="N163" s="64">
        <v>2</v>
      </c>
      <c r="O163" s="64">
        <v>5</v>
      </c>
      <c r="P163" s="64"/>
      <c r="Q163" s="72">
        <v>4</v>
      </c>
      <c r="R163" s="72">
        <v>5</v>
      </c>
      <c r="S163" s="72">
        <v>6.5</v>
      </c>
      <c r="T163" s="40" t="str">
        <f t="shared" si="30"/>
        <v>Rớt</v>
      </c>
      <c r="U163" s="65"/>
      <c r="V163" s="80"/>
      <c r="W163" s="80"/>
      <c r="X163" s="80"/>
      <c r="Y163" s="80"/>
      <c r="Z163" s="39" t="str">
        <f t="shared" ref="Z163" si="35">IF(AND(V163&gt;=5,X163&gt;=5,Y163&gt;=5),"Đậu","Rớt")</f>
        <v>Rớt</v>
      </c>
      <c r="AA163" s="87"/>
      <c r="AB163" s="21"/>
      <c r="AC163" s="2" t="s">
        <v>400</v>
      </c>
    </row>
    <row r="164" spans="1:29" ht="24.75" customHeight="1">
      <c r="A164" s="97" t="s">
        <v>511</v>
      </c>
      <c r="B164" s="98"/>
      <c r="C164" s="98"/>
      <c r="D164" s="98"/>
      <c r="E164" s="98"/>
      <c r="F164" s="98"/>
      <c r="G164" s="99"/>
      <c r="H164" s="100" t="s">
        <v>479</v>
      </c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2"/>
      <c r="W164" s="80"/>
      <c r="X164" s="102"/>
      <c r="Y164" s="102"/>
      <c r="Z164" s="86"/>
      <c r="AA164" s="86"/>
      <c r="AB164" s="95"/>
      <c r="AC164" s="2"/>
    </row>
    <row r="165" spans="1:29" ht="24.75" customHeight="1">
      <c r="A165" s="27">
        <v>141</v>
      </c>
      <c r="B165" s="1">
        <v>1</v>
      </c>
      <c r="C165" s="1" t="s">
        <v>420</v>
      </c>
      <c r="D165" s="2" t="s">
        <v>236</v>
      </c>
      <c r="E165" s="2" t="s">
        <v>115</v>
      </c>
      <c r="F165" s="3" t="s">
        <v>92</v>
      </c>
      <c r="G165" s="2" t="s">
        <v>338</v>
      </c>
      <c r="H165" s="1" t="s">
        <v>366</v>
      </c>
      <c r="I165" s="1" t="s">
        <v>388</v>
      </c>
      <c r="J165" s="1" t="s">
        <v>383</v>
      </c>
      <c r="K165" s="70">
        <v>6</v>
      </c>
      <c r="L165" s="70">
        <v>7</v>
      </c>
      <c r="M165" s="70" t="s">
        <v>393</v>
      </c>
      <c r="N165" s="64"/>
      <c r="O165" s="64"/>
      <c r="P165" s="64">
        <v>6.5</v>
      </c>
      <c r="Q165" s="72">
        <v>6</v>
      </c>
      <c r="R165" s="72">
        <v>7</v>
      </c>
      <c r="S165" s="72">
        <v>6.5</v>
      </c>
      <c r="T165" s="39" t="str">
        <f t="shared" si="30"/>
        <v>Đậu</v>
      </c>
      <c r="U165" s="65">
        <f>(3*H165+2*S165+R165)/6</f>
        <v>6.7833333333333341</v>
      </c>
      <c r="V165" s="103" t="s">
        <v>517</v>
      </c>
      <c r="W165" s="80"/>
      <c r="X165" s="103" t="s">
        <v>517</v>
      </c>
      <c r="Y165" s="80"/>
      <c r="Z165" s="135"/>
      <c r="AA165" s="87"/>
      <c r="AB165" s="78" t="s">
        <v>527</v>
      </c>
      <c r="AC165" s="2" t="s">
        <v>352</v>
      </c>
    </row>
    <row r="166" spans="1:29" ht="24.75" customHeight="1">
      <c r="A166" s="27">
        <v>142</v>
      </c>
      <c r="B166" s="1">
        <v>2</v>
      </c>
      <c r="C166" s="1" t="s">
        <v>420</v>
      </c>
      <c r="D166" s="2" t="s">
        <v>237</v>
      </c>
      <c r="E166" s="2" t="s">
        <v>238</v>
      </c>
      <c r="F166" s="3" t="s">
        <v>68</v>
      </c>
      <c r="G166" s="2" t="s">
        <v>338</v>
      </c>
      <c r="H166" s="1" t="s">
        <v>359</v>
      </c>
      <c r="I166" s="1" t="s">
        <v>388</v>
      </c>
      <c r="J166" s="1" t="s">
        <v>383</v>
      </c>
      <c r="K166" s="70">
        <v>5.5</v>
      </c>
      <c r="L166" s="70">
        <v>7.5</v>
      </c>
      <c r="M166" s="70" t="s">
        <v>393</v>
      </c>
      <c r="N166" s="64"/>
      <c r="O166" s="64"/>
      <c r="P166" s="64">
        <v>6.5</v>
      </c>
      <c r="Q166" s="72">
        <v>5.5</v>
      </c>
      <c r="R166" s="72">
        <v>7.5</v>
      </c>
      <c r="S166" s="72">
        <v>6.5</v>
      </c>
      <c r="T166" s="39" t="str">
        <f t="shared" si="30"/>
        <v>Đậu</v>
      </c>
      <c r="U166" s="65">
        <f>(3*H166+2*S166+R166)/6</f>
        <v>6.9666666666666659</v>
      </c>
      <c r="V166" s="103" t="s">
        <v>517</v>
      </c>
      <c r="W166" s="80"/>
      <c r="X166" s="103" t="s">
        <v>517</v>
      </c>
      <c r="Y166" s="87"/>
      <c r="Z166" s="134"/>
      <c r="AA166" s="87" t="s">
        <v>517</v>
      </c>
      <c r="AB166" s="66" t="s">
        <v>537</v>
      </c>
      <c r="AC166" s="2" t="s">
        <v>352</v>
      </c>
    </row>
    <row r="167" spans="1:29" s="30" customFormat="1">
      <c r="A167" s="53"/>
      <c r="H167" s="49"/>
      <c r="I167" s="49"/>
      <c r="J167" s="54"/>
      <c r="K167" s="55"/>
      <c r="L167" s="55"/>
      <c r="M167" s="55"/>
      <c r="N167" s="74"/>
      <c r="O167" s="74"/>
      <c r="P167" s="74"/>
      <c r="Q167" s="42"/>
      <c r="R167" s="42"/>
      <c r="S167" s="42"/>
      <c r="T167" s="46"/>
      <c r="U167" s="75"/>
      <c r="V167" s="82"/>
      <c r="W167" s="82"/>
      <c r="X167" s="82"/>
      <c r="Y167" s="82"/>
      <c r="Z167" s="137"/>
      <c r="AA167" s="89"/>
      <c r="AB167" s="49"/>
      <c r="AC167" s="56"/>
    </row>
    <row r="168" spans="1:29" s="30" customFormat="1" ht="15.75">
      <c r="A168" s="57" t="s">
        <v>494</v>
      </c>
      <c r="B168" s="58"/>
      <c r="C168" s="58"/>
      <c r="D168" s="59"/>
      <c r="H168" s="54"/>
      <c r="I168" s="54"/>
      <c r="J168" s="54"/>
      <c r="K168" s="60"/>
      <c r="L168" s="33"/>
      <c r="M168" s="33"/>
      <c r="N168" s="76"/>
      <c r="O168" s="76"/>
      <c r="P168" s="76"/>
      <c r="Q168" s="41"/>
      <c r="R168" s="41"/>
      <c r="S168" s="41"/>
      <c r="T168" s="45"/>
      <c r="U168" s="77"/>
      <c r="V168" s="82"/>
      <c r="W168" s="82"/>
      <c r="X168" s="82"/>
      <c r="Y168" s="82"/>
      <c r="Z168" s="138"/>
      <c r="AA168" s="89"/>
      <c r="AC168" s="54"/>
    </row>
    <row r="169" spans="1:29" s="30" customFormat="1">
      <c r="N169" s="74"/>
      <c r="O169" s="74"/>
      <c r="P169" s="74"/>
      <c r="Q169" s="42"/>
      <c r="R169" s="42"/>
      <c r="S169" s="42"/>
      <c r="T169" s="46"/>
      <c r="V169" s="82"/>
      <c r="W169" s="82"/>
      <c r="X169" s="82"/>
      <c r="Y169" s="82"/>
      <c r="Z169" s="138"/>
      <c r="AA169" s="89"/>
    </row>
    <row r="170" spans="1:29" s="30" customFormat="1">
      <c r="N170" s="76"/>
      <c r="O170" s="76"/>
      <c r="P170" s="76"/>
      <c r="Q170" s="41"/>
      <c r="R170" s="41"/>
      <c r="S170" s="41"/>
      <c r="T170" s="45"/>
      <c r="V170" s="82"/>
      <c r="W170" s="82"/>
      <c r="X170" s="82"/>
      <c r="Y170" s="82"/>
      <c r="Z170" s="138"/>
      <c r="AA170" s="89"/>
    </row>
    <row r="171" spans="1:29" s="30" customFormat="1">
      <c r="N171" s="74"/>
      <c r="O171" s="74"/>
      <c r="P171" s="74"/>
      <c r="Q171" s="42"/>
      <c r="R171" s="42"/>
      <c r="S171" s="42"/>
      <c r="T171" s="46"/>
      <c r="V171" s="82"/>
      <c r="W171" s="82"/>
      <c r="X171" s="82"/>
      <c r="Y171" s="82"/>
      <c r="Z171" s="138"/>
      <c r="AA171" s="89"/>
    </row>
    <row r="172" spans="1:29" s="30" customFormat="1">
      <c r="N172" s="74"/>
      <c r="O172" s="74"/>
      <c r="P172" s="74"/>
      <c r="Q172" s="42"/>
      <c r="R172" s="42"/>
      <c r="S172" s="42"/>
      <c r="T172" s="46"/>
      <c r="V172" s="82"/>
      <c r="W172" s="82"/>
      <c r="X172" s="82"/>
      <c r="Y172" s="82"/>
      <c r="Z172" s="138"/>
      <c r="AA172" s="89"/>
    </row>
    <row r="173" spans="1:29" s="30" customFormat="1">
      <c r="N173" s="74"/>
      <c r="O173" s="74"/>
      <c r="P173" s="74"/>
      <c r="Q173" s="42"/>
      <c r="R173" s="42"/>
      <c r="S173" s="42"/>
      <c r="T173" s="46"/>
      <c r="V173" s="82"/>
      <c r="W173" s="82"/>
      <c r="X173" s="82"/>
      <c r="Y173" s="82"/>
      <c r="Z173" s="138"/>
      <c r="AA173" s="89"/>
    </row>
    <row r="174" spans="1:29" s="30" customFormat="1">
      <c r="N174" s="74"/>
      <c r="O174" s="74"/>
      <c r="P174" s="74"/>
      <c r="Q174" s="42"/>
      <c r="R174" s="42"/>
      <c r="S174" s="42"/>
      <c r="T174" s="46"/>
      <c r="V174" s="82"/>
      <c r="W174" s="82"/>
      <c r="X174" s="82"/>
      <c r="Y174" s="82"/>
      <c r="Z174" s="138"/>
      <c r="AA174" s="89"/>
    </row>
    <row r="175" spans="1:29" s="30" customFormat="1">
      <c r="N175" s="74"/>
      <c r="O175" s="74"/>
      <c r="P175" s="74"/>
      <c r="Q175" s="42"/>
      <c r="R175" s="42"/>
      <c r="S175" s="42"/>
      <c r="T175" s="46"/>
      <c r="V175" s="82"/>
      <c r="W175" s="82"/>
      <c r="X175" s="82"/>
      <c r="Y175" s="82"/>
      <c r="Z175" s="138"/>
      <c r="AA175" s="89"/>
    </row>
    <row r="176" spans="1:29" s="30" customFormat="1">
      <c r="N176" s="74"/>
      <c r="O176" s="74"/>
      <c r="P176" s="74"/>
      <c r="Q176" s="42"/>
      <c r="R176" s="42"/>
      <c r="S176" s="42"/>
      <c r="T176" s="46"/>
      <c r="V176" s="82"/>
      <c r="W176" s="82"/>
      <c r="X176" s="82"/>
      <c r="Y176" s="82"/>
      <c r="Z176" s="138"/>
      <c r="AA176" s="89"/>
    </row>
    <row r="177" spans="14:27" s="30" customFormat="1">
      <c r="N177" s="74"/>
      <c r="O177" s="74"/>
      <c r="P177" s="74"/>
      <c r="Q177" s="42"/>
      <c r="R177" s="42"/>
      <c r="S177" s="42"/>
      <c r="T177" s="46"/>
      <c r="V177" s="82"/>
      <c r="W177" s="82"/>
      <c r="X177" s="82"/>
      <c r="Y177" s="82"/>
      <c r="Z177" s="138"/>
      <c r="AA177" s="89"/>
    </row>
    <row r="178" spans="14:27" s="30" customFormat="1">
      <c r="N178" s="74"/>
      <c r="O178" s="74"/>
      <c r="P178" s="74"/>
      <c r="Q178" s="42"/>
      <c r="R178" s="42"/>
      <c r="S178" s="42"/>
      <c r="T178" s="46"/>
      <c r="V178" s="82"/>
      <c r="W178" s="82"/>
      <c r="X178" s="82"/>
      <c r="Y178" s="82"/>
      <c r="Z178" s="138"/>
      <c r="AA178" s="89"/>
    </row>
    <row r="179" spans="14:27" s="30" customFormat="1">
      <c r="N179" s="74"/>
      <c r="O179" s="74"/>
      <c r="P179" s="74"/>
      <c r="Q179" s="42"/>
      <c r="R179" s="42"/>
      <c r="S179" s="42"/>
      <c r="T179" s="46"/>
      <c r="V179" s="82"/>
      <c r="W179" s="82"/>
      <c r="X179" s="82"/>
      <c r="Y179" s="82"/>
      <c r="Z179" s="138"/>
      <c r="AA179" s="89"/>
    </row>
    <row r="180" spans="14:27" s="30" customFormat="1">
      <c r="N180" s="74"/>
      <c r="O180" s="74"/>
      <c r="P180" s="74"/>
      <c r="Q180" s="42"/>
      <c r="R180" s="42"/>
      <c r="S180" s="42"/>
      <c r="T180" s="46"/>
      <c r="V180" s="82"/>
      <c r="W180" s="82"/>
      <c r="X180" s="82"/>
      <c r="Y180" s="82"/>
      <c r="Z180" s="138"/>
      <c r="AA180" s="89"/>
    </row>
    <row r="181" spans="14:27" s="30" customFormat="1">
      <c r="N181" s="74"/>
      <c r="O181" s="74"/>
      <c r="P181" s="74"/>
      <c r="Q181" s="42"/>
      <c r="R181" s="42"/>
      <c r="S181" s="42"/>
      <c r="T181" s="46"/>
      <c r="V181" s="82"/>
      <c r="W181" s="82"/>
      <c r="X181" s="82"/>
      <c r="Y181" s="82"/>
      <c r="Z181" s="138"/>
      <c r="AA181" s="89"/>
    </row>
    <row r="182" spans="14:27" s="30" customFormat="1">
      <c r="N182" s="74"/>
      <c r="O182" s="74"/>
      <c r="P182" s="74"/>
      <c r="Q182" s="42"/>
      <c r="R182" s="42"/>
      <c r="S182" s="42"/>
      <c r="T182" s="46"/>
      <c r="V182" s="82"/>
      <c r="W182" s="82"/>
      <c r="X182" s="82"/>
      <c r="Y182" s="82"/>
      <c r="Z182" s="138"/>
      <c r="AA182" s="89"/>
    </row>
    <row r="183" spans="14:27" s="30" customFormat="1">
      <c r="N183" s="33"/>
      <c r="O183" s="33"/>
      <c r="P183" s="33"/>
      <c r="V183" s="82"/>
      <c r="W183" s="82"/>
      <c r="X183" s="82"/>
      <c r="Y183" s="82"/>
      <c r="Z183" s="138"/>
      <c r="AA183" s="89"/>
    </row>
    <row r="184" spans="14:27" s="30" customFormat="1">
      <c r="N184" s="33"/>
      <c r="O184" s="33"/>
      <c r="P184" s="33"/>
      <c r="V184" s="82"/>
      <c r="W184" s="82"/>
      <c r="X184" s="82"/>
      <c r="Y184" s="82"/>
      <c r="Z184" s="138"/>
      <c r="AA184" s="89"/>
    </row>
    <row r="185" spans="14:27" s="30" customFormat="1">
      <c r="N185" s="33"/>
      <c r="O185" s="33"/>
      <c r="P185" s="33"/>
      <c r="V185" s="82"/>
      <c r="W185" s="82"/>
      <c r="X185" s="82"/>
      <c r="Y185" s="82"/>
      <c r="Z185" s="138"/>
      <c r="AA185" s="89"/>
    </row>
    <row r="186" spans="14:27" s="30" customFormat="1">
      <c r="N186" s="33"/>
      <c r="O186" s="33"/>
      <c r="P186" s="33"/>
      <c r="V186" s="82"/>
      <c r="W186" s="82"/>
      <c r="X186" s="82"/>
      <c r="Y186" s="82"/>
      <c r="Z186" s="138"/>
      <c r="AA186" s="89"/>
    </row>
    <row r="187" spans="14:27" s="30" customFormat="1">
      <c r="N187" s="33"/>
      <c r="O187" s="33"/>
      <c r="P187" s="33"/>
      <c r="V187" s="82"/>
      <c r="W187" s="82"/>
      <c r="X187" s="82"/>
      <c r="Y187" s="82"/>
      <c r="Z187" s="138"/>
      <c r="AA187" s="89"/>
    </row>
    <row r="188" spans="14:27" s="30" customFormat="1">
      <c r="N188" s="33"/>
      <c r="O188" s="33"/>
      <c r="P188" s="33"/>
      <c r="V188" s="82"/>
      <c r="W188" s="82"/>
      <c r="X188" s="82"/>
      <c r="Y188" s="82"/>
      <c r="Z188" s="138"/>
      <c r="AA188" s="89"/>
    </row>
    <row r="189" spans="14:27" s="30" customFormat="1">
      <c r="N189" s="33"/>
      <c r="O189" s="33"/>
      <c r="P189" s="33"/>
      <c r="V189" s="82"/>
      <c r="W189" s="82"/>
      <c r="X189" s="82"/>
      <c r="Y189" s="82"/>
      <c r="Z189" s="138"/>
      <c r="AA189" s="89"/>
    </row>
    <row r="190" spans="14:27" s="30" customFormat="1">
      <c r="N190" s="33"/>
      <c r="O190" s="33"/>
      <c r="P190" s="33"/>
      <c r="V190" s="82"/>
      <c r="W190" s="82"/>
      <c r="X190" s="82"/>
      <c r="Y190" s="82"/>
      <c r="Z190" s="138"/>
      <c r="AA190" s="89"/>
    </row>
    <row r="191" spans="14:27" s="30" customFormat="1">
      <c r="N191" s="33"/>
      <c r="O191" s="33"/>
      <c r="P191" s="33"/>
      <c r="V191" s="82"/>
      <c r="W191" s="82"/>
      <c r="X191" s="82"/>
      <c r="Y191" s="82"/>
      <c r="Z191" s="138"/>
      <c r="AA191" s="89"/>
    </row>
    <row r="192" spans="14:27" s="30" customFormat="1">
      <c r="N192" s="33"/>
      <c r="O192" s="33"/>
      <c r="P192" s="33"/>
      <c r="V192" s="82"/>
      <c r="W192" s="82"/>
      <c r="X192" s="82"/>
      <c r="Y192" s="82"/>
      <c r="Z192" s="138"/>
      <c r="AA192" s="89"/>
    </row>
    <row r="193" spans="14:27" s="30" customFormat="1">
      <c r="N193" s="33"/>
      <c r="O193" s="33"/>
      <c r="P193" s="33"/>
      <c r="V193" s="82"/>
      <c r="W193" s="82"/>
      <c r="X193" s="82"/>
      <c r="Y193" s="82"/>
      <c r="Z193" s="138"/>
      <c r="AA193" s="89"/>
    </row>
    <row r="194" spans="14:27" s="30" customFormat="1">
      <c r="N194" s="33"/>
      <c r="O194" s="33"/>
      <c r="P194" s="33"/>
      <c r="V194" s="82"/>
      <c r="W194" s="82"/>
      <c r="X194" s="82"/>
      <c r="Y194" s="82"/>
      <c r="Z194" s="138"/>
      <c r="AA194" s="89"/>
    </row>
    <row r="195" spans="14:27" s="30" customFormat="1">
      <c r="N195" s="33"/>
      <c r="O195" s="33"/>
      <c r="P195" s="33"/>
      <c r="V195" s="82"/>
      <c r="W195" s="82"/>
      <c r="X195" s="82"/>
      <c r="Y195" s="82"/>
      <c r="Z195" s="138"/>
      <c r="AA195" s="89"/>
    </row>
    <row r="196" spans="14:27" s="30" customFormat="1">
      <c r="N196" s="33"/>
      <c r="O196" s="33"/>
      <c r="P196" s="33"/>
      <c r="V196" s="82"/>
      <c r="W196" s="82"/>
      <c r="X196" s="82"/>
      <c r="Y196" s="82"/>
      <c r="Z196" s="138"/>
      <c r="AA196" s="89"/>
    </row>
    <row r="197" spans="14:27" s="30" customFormat="1">
      <c r="N197" s="33"/>
      <c r="O197" s="33"/>
      <c r="P197" s="33"/>
      <c r="V197" s="82"/>
      <c r="W197" s="82"/>
      <c r="X197" s="82"/>
      <c r="Y197" s="82"/>
      <c r="Z197" s="138"/>
      <c r="AA197" s="89"/>
    </row>
    <row r="198" spans="14:27" s="30" customFormat="1">
      <c r="N198" s="33"/>
      <c r="O198" s="33"/>
      <c r="P198" s="33"/>
      <c r="V198" s="82"/>
      <c r="W198" s="82"/>
      <c r="X198" s="82"/>
      <c r="Y198" s="82"/>
      <c r="Z198" s="138"/>
      <c r="AA198" s="89"/>
    </row>
    <row r="199" spans="14:27" s="30" customFormat="1">
      <c r="N199" s="33"/>
      <c r="O199" s="33"/>
      <c r="P199" s="33"/>
      <c r="V199" s="82"/>
      <c r="W199" s="82"/>
      <c r="X199" s="82"/>
      <c r="Y199" s="82"/>
      <c r="Z199" s="138"/>
      <c r="AA199" s="89"/>
    </row>
    <row r="200" spans="14:27" s="30" customFormat="1">
      <c r="N200" s="33"/>
      <c r="O200" s="33"/>
      <c r="P200" s="33"/>
      <c r="V200" s="82"/>
      <c r="W200" s="82"/>
      <c r="X200" s="82"/>
      <c r="Y200" s="82"/>
      <c r="Z200" s="138"/>
      <c r="AA200" s="89"/>
    </row>
    <row r="201" spans="14:27" s="30" customFormat="1">
      <c r="N201" s="33"/>
      <c r="O201" s="33"/>
      <c r="P201" s="33"/>
      <c r="V201" s="82"/>
      <c r="W201" s="82"/>
      <c r="X201" s="82"/>
      <c r="Y201" s="82"/>
      <c r="Z201" s="138"/>
      <c r="AA201" s="89"/>
    </row>
    <row r="202" spans="14:27" s="30" customFormat="1">
      <c r="N202" s="33"/>
      <c r="O202" s="33"/>
      <c r="P202" s="33"/>
      <c r="V202" s="82"/>
      <c r="W202" s="82"/>
      <c r="X202" s="82"/>
      <c r="Y202" s="82"/>
      <c r="Z202" s="138"/>
      <c r="AA202" s="89"/>
    </row>
    <row r="203" spans="14:27" s="30" customFormat="1">
      <c r="N203" s="33"/>
      <c r="O203" s="33"/>
      <c r="P203" s="33"/>
      <c r="V203" s="82"/>
      <c r="W203" s="82"/>
      <c r="X203" s="82"/>
      <c r="Y203" s="82"/>
      <c r="Z203" s="138"/>
      <c r="AA203" s="89"/>
    </row>
    <row r="204" spans="14:27" s="30" customFormat="1">
      <c r="N204" s="33"/>
      <c r="O204" s="33"/>
      <c r="P204" s="33"/>
      <c r="V204" s="82"/>
      <c r="W204" s="82"/>
      <c r="X204" s="82"/>
      <c r="Y204" s="82"/>
      <c r="Z204" s="138"/>
      <c r="AA204" s="89"/>
    </row>
    <row r="205" spans="14:27" s="30" customFormat="1">
      <c r="N205" s="33"/>
      <c r="O205" s="33"/>
      <c r="P205" s="33"/>
      <c r="V205" s="82"/>
      <c r="W205" s="82"/>
      <c r="X205" s="82"/>
      <c r="Y205" s="82"/>
      <c r="Z205" s="138"/>
      <c r="AA205" s="89"/>
    </row>
    <row r="206" spans="14:27" s="30" customFormat="1">
      <c r="N206" s="33"/>
      <c r="O206" s="33"/>
      <c r="P206" s="33"/>
      <c r="V206" s="82"/>
      <c r="W206" s="82"/>
      <c r="X206" s="82"/>
      <c r="Y206" s="82"/>
      <c r="Z206" s="138"/>
      <c r="AA206" s="89"/>
    </row>
    <row r="207" spans="14:27" s="30" customFormat="1">
      <c r="N207" s="33"/>
      <c r="O207" s="33"/>
      <c r="P207" s="33"/>
      <c r="V207" s="82"/>
      <c r="W207" s="82"/>
      <c r="X207" s="82"/>
      <c r="Y207" s="82"/>
      <c r="Z207" s="138"/>
      <c r="AA207" s="89"/>
    </row>
    <row r="208" spans="14:27" s="30" customFormat="1">
      <c r="N208" s="33"/>
      <c r="O208" s="33"/>
      <c r="P208" s="33"/>
      <c r="V208" s="82"/>
      <c r="W208" s="82"/>
      <c r="X208" s="82"/>
      <c r="Y208" s="82"/>
      <c r="Z208" s="138"/>
      <c r="AA208" s="89"/>
    </row>
    <row r="209" spans="14:27" s="30" customFormat="1">
      <c r="N209" s="33"/>
      <c r="O209" s="33"/>
      <c r="P209" s="33"/>
      <c r="V209" s="82"/>
      <c r="W209" s="82"/>
      <c r="X209" s="82"/>
      <c r="Y209" s="82"/>
      <c r="Z209" s="138"/>
      <c r="AA209" s="89"/>
    </row>
    <row r="210" spans="14:27" s="30" customFormat="1">
      <c r="N210" s="33"/>
      <c r="O210" s="33"/>
      <c r="P210" s="33"/>
      <c r="V210" s="82"/>
      <c r="W210" s="82"/>
      <c r="X210" s="82"/>
      <c r="Y210" s="82"/>
      <c r="Z210" s="138"/>
      <c r="AA210" s="89"/>
    </row>
    <row r="211" spans="14:27" s="30" customFormat="1">
      <c r="N211" s="33"/>
      <c r="O211" s="33"/>
      <c r="P211" s="33"/>
      <c r="V211" s="82"/>
      <c r="W211" s="82"/>
      <c r="X211" s="82"/>
      <c r="Y211" s="82"/>
      <c r="Z211" s="138"/>
      <c r="AA211" s="89"/>
    </row>
    <row r="212" spans="14:27" s="30" customFormat="1">
      <c r="N212" s="33"/>
      <c r="O212" s="33"/>
      <c r="P212" s="33"/>
      <c r="V212" s="82"/>
      <c r="W212" s="82"/>
      <c r="X212" s="82"/>
      <c r="Y212" s="82"/>
      <c r="Z212" s="138"/>
      <c r="AA212" s="89"/>
    </row>
    <row r="213" spans="14:27" s="30" customFormat="1">
      <c r="N213" s="33"/>
      <c r="O213" s="33"/>
      <c r="P213" s="33"/>
      <c r="V213" s="82"/>
      <c r="W213" s="82"/>
      <c r="X213" s="82"/>
      <c r="Y213" s="82"/>
      <c r="Z213" s="138"/>
      <c r="AA213" s="89"/>
    </row>
    <row r="214" spans="14:27" s="30" customFormat="1">
      <c r="N214" s="33"/>
      <c r="O214" s="33"/>
      <c r="P214" s="33"/>
      <c r="V214" s="82"/>
      <c r="W214" s="82"/>
      <c r="X214" s="82"/>
      <c r="Y214" s="82"/>
      <c r="Z214" s="138"/>
      <c r="AA214" s="89"/>
    </row>
    <row r="215" spans="14:27" s="30" customFormat="1">
      <c r="N215" s="33"/>
      <c r="O215" s="33"/>
      <c r="P215" s="33"/>
      <c r="V215" s="82"/>
      <c r="W215" s="82"/>
      <c r="X215" s="82"/>
      <c r="Y215" s="82"/>
      <c r="Z215" s="138"/>
      <c r="AA215" s="89"/>
    </row>
    <row r="216" spans="14:27" s="30" customFormat="1">
      <c r="N216" s="33"/>
      <c r="O216" s="33"/>
      <c r="P216" s="33"/>
      <c r="V216" s="82"/>
      <c r="W216" s="82"/>
      <c r="X216" s="82"/>
      <c r="Y216" s="82"/>
      <c r="Z216" s="138"/>
      <c r="AA216" s="89"/>
    </row>
    <row r="217" spans="14:27" s="30" customFormat="1">
      <c r="N217" s="33"/>
      <c r="O217" s="33"/>
      <c r="P217" s="33"/>
      <c r="V217" s="82"/>
      <c r="W217" s="82"/>
      <c r="X217" s="82"/>
      <c r="Y217" s="82"/>
      <c r="Z217" s="138"/>
      <c r="AA217" s="89"/>
    </row>
    <row r="218" spans="14:27" s="30" customFormat="1">
      <c r="N218" s="33"/>
      <c r="O218" s="33"/>
      <c r="P218" s="33"/>
      <c r="V218" s="82"/>
      <c r="W218" s="82"/>
      <c r="X218" s="82"/>
      <c r="Y218" s="82"/>
      <c r="Z218" s="138"/>
      <c r="AA218" s="89"/>
    </row>
    <row r="219" spans="14:27" s="30" customFormat="1">
      <c r="N219" s="33"/>
      <c r="O219" s="33"/>
      <c r="P219" s="33"/>
      <c r="V219" s="82"/>
      <c r="W219" s="82"/>
      <c r="X219" s="82"/>
      <c r="Y219" s="82"/>
      <c r="Z219" s="138"/>
      <c r="AA219" s="89"/>
    </row>
    <row r="220" spans="14:27" s="30" customFormat="1">
      <c r="N220" s="33"/>
      <c r="O220" s="33"/>
      <c r="P220" s="33"/>
      <c r="V220" s="82"/>
      <c r="W220" s="82"/>
      <c r="X220" s="82"/>
      <c r="Y220" s="82"/>
      <c r="Z220" s="138"/>
      <c r="AA220" s="89"/>
    </row>
    <row r="221" spans="14:27" s="30" customFormat="1">
      <c r="N221" s="33"/>
      <c r="O221" s="33"/>
      <c r="P221" s="33"/>
      <c r="V221" s="82"/>
      <c r="W221" s="82"/>
      <c r="X221" s="82"/>
      <c r="Y221" s="82"/>
      <c r="Z221" s="138"/>
      <c r="AA221" s="89"/>
    </row>
    <row r="222" spans="14:27" s="30" customFormat="1">
      <c r="N222" s="33"/>
      <c r="O222" s="33"/>
      <c r="P222" s="33"/>
      <c r="V222" s="82"/>
      <c r="W222" s="82"/>
      <c r="X222" s="82"/>
      <c r="Y222" s="82"/>
      <c r="Z222" s="138"/>
      <c r="AA222" s="89"/>
    </row>
    <row r="223" spans="14:27" s="30" customFormat="1">
      <c r="N223" s="33"/>
      <c r="O223" s="33"/>
      <c r="P223" s="33"/>
      <c r="V223" s="82"/>
      <c r="W223" s="82"/>
      <c r="X223" s="82"/>
      <c r="Y223" s="82"/>
      <c r="Z223" s="138"/>
      <c r="AA223" s="89"/>
    </row>
    <row r="224" spans="14:27" s="30" customFormat="1">
      <c r="N224" s="33"/>
      <c r="O224" s="33"/>
      <c r="P224" s="33"/>
      <c r="V224" s="82"/>
      <c r="W224" s="82"/>
      <c r="X224" s="82"/>
      <c r="Y224" s="82"/>
      <c r="Z224" s="138"/>
      <c r="AA224" s="89"/>
    </row>
    <row r="225" spans="14:27" s="30" customFormat="1">
      <c r="N225" s="33"/>
      <c r="O225" s="33"/>
      <c r="P225" s="33"/>
      <c r="V225" s="82"/>
      <c r="W225" s="82"/>
      <c r="X225" s="82"/>
      <c r="Y225" s="82"/>
      <c r="Z225" s="138"/>
      <c r="AA225" s="89"/>
    </row>
    <row r="226" spans="14:27" s="30" customFormat="1">
      <c r="N226" s="33"/>
      <c r="O226" s="33"/>
      <c r="P226" s="33"/>
      <c r="V226" s="82"/>
      <c r="W226" s="82"/>
      <c r="X226" s="82"/>
      <c r="Y226" s="82"/>
      <c r="Z226" s="138"/>
      <c r="AA226" s="89"/>
    </row>
    <row r="227" spans="14:27" s="30" customFormat="1">
      <c r="N227" s="33"/>
      <c r="O227" s="33"/>
      <c r="P227" s="33"/>
      <c r="V227" s="82"/>
      <c r="W227" s="82"/>
      <c r="X227" s="82"/>
      <c r="Y227" s="82"/>
      <c r="Z227" s="138"/>
      <c r="AA227" s="89"/>
    </row>
    <row r="228" spans="14:27" s="30" customFormat="1">
      <c r="N228" s="33"/>
      <c r="O228" s="33"/>
      <c r="P228" s="33"/>
      <c r="V228" s="82"/>
      <c r="W228" s="82"/>
      <c r="X228" s="82"/>
      <c r="Y228" s="82"/>
      <c r="Z228" s="138"/>
      <c r="AA228" s="89"/>
    </row>
    <row r="229" spans="14:27" s="30" customFormat="1">
      <c r="N229" s="33"/>
      <c r="O229" s="33"/>
      <c r="P229" s="33"/>
      <c r="V229" s="82"/>
      <c r="W229" s="82"/>
      <c r="X229" s="82"/>
      <c r="Y229" s="82"/>
      <c r="Z229" s="138"/>
      <c r="AA229" s="89"/>
    </row>
    <row r="230" spans="14:27" s="30" customFormat="1">
      <c r="N230" s="33"/>
      <c r="O230" s="33"/>
      <c r="P230" s="33"/>
      <c r="V230" s="82"/>
      <c r="W230" s="82"/>
      <c r="X230" s="82"/>
      <c r="Y230" s="82"/>
      <c r="Z230" s="138"/>
      <c r="AA230" s="89"/>
    </row>
    <row r="231" spans="14:27" s="30" customFormat="1">
      <c r="N231" s="33"/>
      <c r="O231" s="33"/>
      <c r="P231" s="33"/>
      <c r="V231" s="82"/>
      <c r="W231" s="82"/>
      <c r="X231" s="82"/>
      <c r="Y231" s="82"/>
      <c r="Z231" s="138"/>
      <c r="AA231" s="89"/>
    </row>
    <row r="232" spans="14:27" s="30" customFormat="1">
      <c r="N232" s="33"/>
      <c r="O232" s="33"/>
      <c r="P232" s="33"/>
      <c r="V232" s="82"/>
      <c r="W232" s="82"/>
      <c r="X232" s="82"/>
      <c r="Y232" s="82"/>
      <c r="Z232" s="138"/>
      <c r="AA232" s="89"/>
    </row>
    <row r="233" spans="14:27" s="30" customFormat="1">
      <c r="N233" s="33"/>
      <c r="O233" s="33"/>
      <c r="P233" s="33"/>
      <c r="V233" s="82"/>
      <c r="W233" s="82"/>
      <c r="X233" s="82"/>
      <c r="Y233" s="82"/>
      <c r="Z233" s="138"/>
      <c r="AA233" s="89"/>
    </row>
    <row r="234" spans="14:27" s="30" customFormat="1">
      <c r="N234" s="33"/>
      <c r="O234" s="33"/>
      <c r="P234" s="33"/>
      <c r="V234" s="82"/>
      <c r="W234" s="82"/>
      <c r="X234" s="82"/>
      <c r="Y234" s="82"/>
      <c r="Z234" s="138"/>
      <c r="AA234" s="89"/>
    </row>
    <row r="235" spans="14:27" s="30" customFormat="1">
      <c r="N235" s="33"/>
      <c r="O235" s="33"/>
      <c r="P235" s="33"/>
      <c r="V235" s="82"/>
      <c r="W235" s="82"/>
      <c r="X235" s="82"/>
      <c r="Y235" s="82"/>
      <c r="Z235" s="138"/>
      <c r="AA235" s="89"/>
    </row>
    <row r="236" spans="14:27" s="30" customFormat="1">
      <c r="N236" s="33"/>
      <c r="O236" s="33"/>
      <c r="P236" s="33"/>
      <c r="V236" s="82"/>
      <c r="W236" s="82"/>
      <c r="X236" s="82"/>
      <c r="Y236" s="82"/>
      <c r="Z236" s="138"/>
      <c r="AA236" s="89"/>
    </row>
    <row r="237" spans="14:27" s="30" customFormat="1">
      <c r="N237" s="33"/>
      <c r="O237" s="33"/>
      <c r="P237" s="33"/>
      <c r="V237" s="82"/>
      <c r="W237" s="82"/>
      <c r="X237" s="82"/>
      <c r="Y237" s="82"/>
      <c r="Z237" s="138"/>
      <c r="AA237" s="89"/>
    </row>
    <row r="238" spans="14:27" s="30" customFormat="1">
      <c r="N238" s="33"/>
      <c r="O238" s="33"/>
      <c r="P238" s="33"/>
      <c r="V238" s="82"/>
      <c r="W238" s="82"/>
      <c r="X238" s="82"/>
      <c r="Y238" s="82"/>
      <c r="Z238" s="138"/>
      <c r="AA238" s="89"/>
    </row>
    <row r="239" spans="14:27" s="30" customFormat="1">
      <c r="N239" s="33"/>
      <c r="O239" s="33"/>
      <c r="P239" s="33"/>
      <c r="V239" s="82"/>
      <c r="W239" s="82"/>
      <c r="X239" s="82"/>
      <c r="Y239" s="82"/>
      <c r="Z239" s="138"/>
      <c r="AA239" s="89"/>
    </row>
    <row r="240" spans="14:27" s="30" customFormat="1">
      <c r="N240" s="33"/>
      <c r="O240" s="33"/>
      <c r="P240" s="33"/>
      <c r="V240" s="82"/>
      <c r="W240" s="82"/>
      <c r="X240" s="82"/>
      <c r="Y240" s="82"/>
      <c r="Z240" s="138"/>
      <c r="AA240" s="89"/>
    </row>
    <row r="241" spans="14:27" s="30" customFormat="1">
      <c r="N241" s="33"/>
      <c r="O241" s="33"/>
      <c r="P241" s="33"/>
      <c r="V241" s="82"/>
      <c r="W241" s="82"/>
      <c r="X241" s="82"/>
      <c r="Y241" s="82"/>
      <c r="Z241" s="138"/>
      <c r="AA241" s="89"/>
    </row>
    <row r="242" spans="14:27" s="30" customFormat="1">
      <c r="N242" s="33"/>
      <c r="O242" s="33"/>
      <c r="P242" s="33"/>
      <c r="V242" s="82"/>
      <c r="W242" s="82"/>
      <c r="X242" s="82"/>
      <c r="Y242" s="82"/>
      <c r="Z242" s="138"/>
      <c r="AA242" s="89"/>
    </row>
    <row r="243" spans="14:27" s="30" customFormat="1">
      <c r="N243" s="33"/>
      <c r="O243" s="33"/>
      <c r="P243" s="33"/>
      <c r="V243" s="82"/>
      <c r="W243" s="82"/>
      <c r="X243" s="82"/>
      <c r="Y243" s="82"/>
      <c r="Z243" s="138"/>
      <c r="AA243" s="89"/>
    </row>
    <row r="244" spans="14:27" s="30" customFormat="1">
      <c r="N244" s="33"/>
      <c r="O244" s="33"/>
      <c r="P244" s="33"/>
      <c r="V244" s="82"/>
      <c r="W244" s="82"/>
      <c r="X244" s="82"/>
      <c r="Y244" s="82"/>
      <c r="Z244" s="138"/>
      <c r="AA244" s="89"/>
    </row>
    <row r="245" spans="14:27" s="30" customFormat="1">
      <c r="N245" s="33"/>
      <c r="O245" s="33"/>
      <c r="P245" s="33"/>
      <c r="V245" s="82"/>
      <c r="W245" s="82"/>
      <c r="X245" s="82"/>
      <c r="Y245" s="82"/>
      <c r="Z245" s="138"/>
      <c r="AA245" s="89"/>
    </row>
    <row r="246" spans="14:27" s="30" customFormat="1">
      <c r="N246" s="33"/>
      <c r="O246" s="33"/>
      <c r="P246" s="33"/>
      <c r="V246" s="82"/>
      <c r="W246" s="82"/>
      <c r="X246" s="82"/>
      <c r="Y246" s="82"/>
      <c r="Z246" s="138"/>
      <c r="AA246" s="89"/>
    </row>
    <row r="247" spans="14:27" s="30" customFormat="1">
      <c r="N247" s="33"/>
      <c r="O247" s="33"/>
      <c r="P247" s="33"/>
      <c r="V247" s="82"/>
      <c r="W247" s="82"/>
      <c r="X247" s="82"/>
      <c r="Y247" s="82"/>
      <c r="Z247" s="138"/>
      <c r="AA247" s="89"/>
    </row>
    <row r="248" spans="14:27" s="30" customFormat="1">
      <c r="N248" s="33"/>
      <c r="O248" s="33"/>
      <c r="P248" s="33"/>
      <c r="V248" s="82"/>
      <c r="W248" s="82"/>
      <c r="X248" s="82"/>
      <c r="Y248" s="82"/>
      <c r="Z248" s="138"/>
      <c r="AA248" s="89"/>
    </row>
    <row r="249" spans="14:27" s="30" customFormat="1">
      <c r="N249" s="33"/>
      <c r="O249" s="33"/>
      <c r="P249" s="33"/>
      <c r="V249" s="82"/>
      <c r="W249" s="82"/>
      <c r="X249" s="82"/>
      <c r="Y249" s="82"/>
      <c r="Z249" s="138"/>
      <c r="AA249" s="89"/>
    </row>
    <row r="250" spans="14:27" s="30" customFormat="1">
      <c r="N250" s="33"/>
      <c r="O250" s="33"/>
      <c r="P250" s="33"/>
      <c r="V250" s="82"/>
      <c r="W250" s="82"/>
      <c r="X250" s="82"/>
      <c r="Y250" s="82"/>
      <c r="Z250" s="138"/>
      <c r="AA250" s="89"/>
    </row>
    <row r="251" spans="14:27" s="30" customFormat="1">
      <c r="N251" s="33"/>
      <c r="O251" s="33"/>
      <c r="P251" s="33"/>
      <c r="V251" s="82"/>
      <c r="W251" s="82"/>
      <c r="X251" s="82"/>
      <c r="Y251" s="82"/>
      <c r="Z251" s="138"/>
      <c r="AA251" s="89"/>
    </row>
    <row r="252" spans="14:27" s="30" customFormat="1">
      <c r="N252" s="33"/>
      <c r="O252" s="33"/>
      <c r="P252" s="33"/>
      <c r="V252" s="82"/>
      <c r="W252" s="82"/>
      <c r="X252" s="82"/>
      <c r="Y252" s="82"/>
      <c r="Z252" s="138"/>
      <c r="AA252" s="89"/>
    </row>
    <row r="253" spans="14:27" s="30" customFormat="1">
      <c r="N253" s="33"/>
      <c r="O253" s="33"/>
      <c r="P253" s="33"/>
      <c r="V253" s="82"/>
      <c r="W253" s="82"/>
      <c r="X253" s="82"/>
      <c r="Y253" s="82"/>
      <c r="Z253" s="138"/>
      <c r="AA253" s="89"/>
    </row>
    <row r="254" spans="14:27" s="30" customFormat="1">
      <c r="N254" s="33"/>
      <c r="O254" s="33"/>
      <c r="P254" s="33"/>
      <c r="V254" s="82"/>
      <c r="W254" s="82"/>
      <c r="X254" s="82"/>
      <c r="Y254" s="82"/>
      <c r="Z254" s="138"/>
      <c r="AA254" s="89"/>
    </row>
    <row r="255" spans="14:27" s="30" customFormat="1">
      <c r="N255" s="33"/>
      <c r="O255" s="33"/>
      <c r="P255" s="33"/>
      <c r="V255" s="82"/>
      <c r="W255" s="82"/>
      <c r="X255" s="82"/>
      <c r="Y255" s="82"/>
      <c r="Z255" s="138"/>
      <c r="AA255" s="89"/>
    </row>
    <row r="256" spans="14:27" s="30" customFormat="1">
      <c r="N256" s="33"/>
      <c r="O256" s="33"/>
      <c r="P256" s="33"/>
      <c r="V256" s="82"/>
      <c r="W256" s="82"/>
      <c r="X256" s="82"/>
      <c r="Y256" s="82"/>
      <c r="Z256" s="138"/>
      <c r="AA256" s="89"/>
    </row>
    <row r="257" spans="14:27" s="30" customFormat="1">
      <c r="N257" s="33"/>
      <c r="O257" s="33"/>
      <c r="P257" s="33"/>
      <c r="V257" s="82"/>
      <c r="W257" s="82"/>
      <c r="X257" s="82"/>
      <c r="Y257" s="82"/>
      <c r="Z257" s="138"/>
      <c r="AA257" s="89"/>
    </row>
    <row r="258" spans="14:27" s="30" customFormat="1">
      <c r="N258" s="33"/>
      <c r="O258" s="33"/>
      <c r="P258" s="33"/>
      <c r="V258" s="82"/>
      <c r="W258" s="82"/>
      <c r="X258" s="82"/>
      <c r="Y258" s="82"/>
      <c r="Z258" s="138"/>
      <c r="AA258" s="89"/>
    </row>
    <row r="259" spans="14:27" s="30" customFormat="1">
      <c r="N259" s="33"/>
      <c r="O259" s="33"/>
      <c r="P259" s="33"/>
      <c r="V259" s="82"/>
      <c r="W259" s="82"/>
      <c r="X259" s="82"/>
      <c r="Y259" s="82"/>
      <c r="Z259" s="138"/>
      <c r="AA259" s="89"/>
    </row>
    <row r="260" spans="14:27" s="30" customFormat="1">
      <c r="N260" s="33"/>
      <c r="O260" s="33"/>
      <c r="P260" s="33"/>
      <c r="V260" s="82"/>
      <c r="W260" s="82"/>
      <c r="X260" s="82"/>
      <c r="Y260" s="82"/>
      <c r="Z260" s="138"/>
      <c r="AA260" s="89"/>
    </row>
    <row r="261" spans="14:27" s="30" customFormat="1">
      <c r="N261" s="33"/>
      <c r="O261" s="33"/>
      <c r="P261" s="33"/>
      <c r="V261" s="82"/>
      <c r="W261" s="82"/>
      <c r="X261" s="82"/>
      <c r="Y261" s="82"/>
      <c r="Z261" s="138"/>
      <c r="AA261" s="89"/>
    </row>
    <row r="262" spans="14:27" s="30" customFormat="1">
      <c r="N262" s="33"/>
      <c r="O262" s="33"/>
      <c r="P262" s="33"/>
      <c r="V262" s="82"/>
      <c r="W262" s="82"/>
      <c r="X262" s="82"/>
      <c r="Y262" s="82"/>
      <c r="Z262" s="138"/>
      <c r="AA262" s="89"/>
    </row>
    <row r="263" spans="14:27" s="30" customFormat="1">
      <c r="N263" s="33"/>
      <c r="O263" s="33"/>
      <c r="P263" s="33"/>
      <c r="V263" s="82"/>
      <c r="W263" s="82"/>
      <c r="X263" s="82"/>
      <c r="Y263" s="82"/>
      <c r="Z263" s="138"/>
      <c r="AA263" s="89"/>
    </row>
    <row r="264" spans="14:27" s="30" customFormat="1">
      <c r="N264" s="33"/>
      <c r="O264" s="33"/>
      <c r="P264" s="33"/>
      <c r="V264" s="82"/>
      <c r="W264" s="82"/>
      <c r="X264" s="82"/>
      <c r="Y264" s="82"/>
      <c r="Z264" s="138"/>
      <c r="AA264" s="89"/>
    </row>
    <row r="265" spans="14:27" s="30" customFormat="1">
      <c r="N265" s="33"/>
      <c r="O265" s="33"/>
      <c r="P265" s="33"/>
      <c r="V265" s="82"/>
      <c r="W265" s="82"/>
      <c r="X265" s="82"/>
      <c r="Y265" s="82"/>
      <c r="Z265" s="138"/>
      <c r="AA265" s="89"/>
    </row>
    <row r="266" spans="14:27" s="30" customFormat="1">
      <c r="N266" s="33"/>
      <c r="O266" s="33"/>
      <c r="P266" s="33"/>
      <c r="V266" s="82"/>
      <c r="W266" s="82"/>
      <c r="X266" s="82"/>
      <c r="Y266" s="82"/>
      <c r="Z266" s="138"/>
      <c r="AA266" s="89"/>
    </row>
    <row r="267" spans="14:27" s="30" customFormat="1">
      <c r="N267" s="33"/>
      <c r="O267" s="33"/>
      <c r="P267" s="33"/>
      <c r="V267" s="82"/>
      <c r="W267" s="82"/>
      <c r="X267" s="82"/>
      <c r="Y267" s="82"/>
      <c r="Z267" s="138"/>
      <c r="AA267" s="89"/>
    </row>
    <row r="268" spans="14:27" s="30" customFormat="1">
      <c r="N268" s="33"/>
      <c r="O268" s="33"/>
      <c r="P268" s="33"/>
      <c r="V268" s="82"/>
      <c r="W268" s="82"/>
      <c r="X268" s="82"/>
      <c r="Y268" s="82"/>
      <c r="Z268" s="138"/>
      <c r="AA268" s="89"/>
    </row>
    <row r="269" spans="14:27" s="30" customFormat="1">
      <c r="N269" s="33"/>
      <c r="O269" s="33"/>
      <c r="P269" s="33"/>
      <c r="V269" s="82"/>
      <c r="W269" s="82"/>
      <c r="X269" s="82"/>
      <c r="Y269" s="82"/>
      <c r="Z269" s="138"/>
      <c r="AA269" s="89"/>
    </row>
    <row r="270" spans="14:27" s="30" customFormat="1">
      <c r="N270" s="33"/>
      <c r="O270" s="33"/>
      <c r="P270" s="33"/>
      <c r="V270" s="82"/>
      <c r="W270" s="82"/>
      <c r="X270" s="82"/>
      <c r="Y270" s="82"/>
      <c r="Z270" s="138"/>
      <c r="AA270" s="89"/>
    </row>
    <row r="271" spans="14:27" s="30" customFormat="1">
      <c r="N271" s="33"/>
      <c r="O271" s="33"/>
      <c r="P271" s="33"/>
      <c r="V271" s="82"/>
      <c r="W271" s="82"/>
      <c r="X271" s="82"/>
      <c r="Y271" s="82"/>
      <c r="Z271" s="138"/>
      <c r="AA271" s="89"/>
    </row>
    <row r="272" spans="14:27" s="30" customFormat="1">
      <c r="N272" s="33"/>
      <c r="O272" s="33"/>
      <c r="P272" s="33"/>
      <c r="V272" s="82"/>
      <c r="W272" s="82"/>
      <c r="X272" s="82"/>
      <c r="Y272" s="82"/>
      <c r="Z272" s="138"/>
      <c r="AA272" s="89"/>
    </row>
    <row r="273" spans="14:27" s="30" customFormat="1">
      <c r="N273" s="33"/>
      <c r="O273" s="33"/>
      <c r="P273" s="33"/>
      <c r="V273" s="82"/>
      <c r="W273" s="82"/>
      <c r="X273" s="82"/>
      <c r="Y273" s="82"/>
      <c r="Z273" s="138"/>
      <c r="AA273" s="89"/>
    </row>
    <row r="274" spans="14:27" s="30" customFormat="1">
      <c r="N274" s="33"/>
      <c r="O274" s="33"/>
      <c r="P274" s="33"/>
      <c r="V274" s="82"/>
      <c r="W274" s="82"/>
      <c r="X274" s="82"/>
      <c r="Y274" s="82"/>
      <c r="Z274" s="138"/>
      <c r="AA274" s="89"/>
    </row>
    <row r="275" spans="14:27" s="30" customFormat="1">
      <c r="N275" s="33"/>
      <c r="O275" s="33"/>
      <c r="P275" s="33"/>
      <c r="V275" s="82"/>
      <c r="W275" s="82"/>
      <c r="X275" s="82"/>
      <c r="Y275" s="82"/>
      <c r="Z275" s="138"/>
      <c r="AA275" s="89"/>
    </row>
    <row r="276" spans="14:27" s="30" customFormat="1">
      <c r="N276" s="33"/>
      <c r="O276" s="33"/>
      <c r="P276" s="33"/>
      <c r="V276" s="82"/>
      <c r="W276" s="82"/>
      <c r="X276" s="82"/>
      <c r="Y276" s="82"/>
      <c r="Z276" s="138"/>
      <c r="AA276" s="89"/>
    </row>
    <row r="277" spans="14:27" s="30" customFormat="1">
      <c r="N277" s="33"/>
      <c r="O277" s="33"/>
      <c r="P277" s="33"/>
      <c r="V277" s="82"/>
      <c r="W277" s="82"/>
      <c r="X277" s="82"/>
      <c r="Y277" s="82"/>
      <c r="Z277" s="138"/>
      <c r="AA277" s="89"/>
    </row>
    <row r="278" spans="14:27" s="30" customFormat="1">
      <c r="N278" s="33"/>
      <c r="O278" s="33"/>
      <c r="P278" s="33"/>
      <c r="V278" s="82"/>
      <c r="W278" s="82"/>
      <c r="X278" s="82"/>
      <c r="Y278" s="82"/>
      <c r="Z278" s="138"/>
      <c r="AA278" s="89"/>
    </row>
    <row r="279" spans="14:27" s="30" customFormat="1">
      <c r="N279" s="33"/>
      <c r="O279" s="33"/>
      <c r="P279" s="33"/>
      <c r="V279" s="82"/>
      <c r="W279" s="82"/>
      <c r="X279" s="82"/>
      <c r="Y279" s="82"/>
      <c r="Z279" s="138"/>
      <c r="AA279" s="89"/>
    </row>
    <row r="280" spans="14:27" s="30" customFormat="1">
      <c r="N280" s="33"/>
      <c r="O280" s="33"/>
      <c r="P280" s="33"/>
      <c r="V280" s="82"/>
      <c r="W280" s="82"/>
      <c r="X280" s="82"/>
      <c r="Y280" s="82"/>
      <c r="Z280" s="138"/>
      <c r="AA280" s="89"/>
    </row>
    <row r="281" spans="14:27" s="30" customFormat="1">
      <c r="N281" s="33"/>
      <c r="O281" s="33"/>
      <c r="P281" s="33"/>
      <c r="V281" s="82"/>
      <c r="W281" s="82"/>
      <c r="X281" s="82"/>
      <c r="Y281" s="82"/>
      <c r="Z281" s="138"/>
      <c r="AA281" s="89"/>
    </row>
    <row r="282" spans="14:27" s="30" customFormat="1">
      <c r="N282" s="33"/>
      <c r="O282" s="33"/>
      <c r="P282" s="33"/>
      <c r="V282" s="82"/>
      <c r="W282" s="82"/>
      <c r="X282" s="82"/>
      <c r="Y282" s="82"/>
      <c r="Z282" s="138"/>
      <c r="AA282" s="89"/>
    </row>
    <row r="283" spans="14:27" s="30" customFormat="1">
      <c r="N283" s="33"/>
      <c r="O283" s="33"/>
      <c r="P283" s="33"/>
      <c r="V283" s="82"/>
      <c r="W283" s="82"/>
      <c r="X283" s="82"/>
      <c r="Y283" s="82"/>
      <c r="Z283" s="138"/>
      <c r="AA283" s="89"/>
    </row>
    <row r="284" spans="14:27" s="30" customFormat="1">
      <c r="N284" s="33"/>
      <c r="O284" s="33"/>
      <c r="P284" s="33"/>
      <c r="V284" s="82"/>
      <c r="W284" s="82"/>
      <c r="X284" s="82"/>
      <c r="Y284" s="82"/>
      <c r="Z284" s="138"/>
      <c r="AA284" s="89"/>
    </row>
    <row r="285" spans="14:27" s="30" customFormat="1">
      <c r="N285" s="33"/>
      <c r="O285" s="33"/>
      <c r="P285" s="33"/>
      <c r="V285" s="82"/>
      <c r="W285" s="82"/>
      <c r="X285" s="82"/>
      <c r="Y285" s="82"/>
      <c r="Z285" s="138"/>
      <c r="AA285" s="89"/>
    </row>
    <row r="286" spans="14:27" s="30" customFormat="1">
      <c r="N286" s="33"/>
      <c r="O286" s="33"/>
      <c r="P286" s="33"/>
      <c r="V286" s="82"/>
      <c r="W286" s="82"/>
      <c r="X286" s="82"/>
      <c r="Y286" s="82"/>
      <c r="Z286" s="138"/>
      <c r="AA286" s="89"/>
    </row>
    <row r="287" spans="14:27" s="30" customFormat="1">
      <c r="N287" s="33"/>
      <c r="O287" s="33"/>
      <c r="P287" s="33"/>
      <c r="V287" s="82"/>
      <c r="W287" s="82"/>
      <c r="X287" s="82"/>
      <c r="Y287" s="82"/>
      <c r="Z287" s="138"/>
      <c r="AA287" s="89"/>
    </row>
    <row r="288" spans="14:27" s="30" customFormat="1">
      <c r="N288" s="33"/>
      <c r="O288" s="33"/>
      <c r="P288" s="33"/>
      <c r="V288" s="82"/>
      <c r="W288" s="82"/>
      <c r="X288" s="82"/>
      <c r="Y288" s="82"/>
      <c r="Z288" s="138"/>
      <c r="AA288" s="89"/>
    </row>
    <row r="289" spans="14:27" s="30" customFormat="1">
      <c r="N289" s="33"/>
      <c r="O289" s="33"/>
      <c r="P289" s="33"/>
      <c r="V289" s="82"/>
      <c r="W289" s="82"/>
      <c r="X289" s="82"/>
      <c r="Y289" s="82"/>
      <c r="Z289" s="138"/>
      <c r="AA289" s="89"/>
    </row>
    <row r="290" spans="14:27" s="30" customFormat="1">
      <c r="N290" s="33"/>
      <c r="O290" s="33"/>
      <c r="P290" s="33"/>
      <c r="V290" s="82"/>
      <c r="W290" s="82"/>
      <c r="X290" s="82"/>
      <c r="Y290" s="82"/>
      <c r="Z290" s="138"/>
      <c r="AA290" s="89"/>
    </row>
    <row r="291" spans="14:27" s="30" customFormat="1">
      <c r="N291" s="33"/>
      <c r="O291" s="33"/>
      <c r="P291" s="33"/>
      <c r="V291" s="82"/>
      <c r="W291" s="82"/>
      <c r="X291" s="82"/>
      <c r="Y291" s="82"/>
      <c r="Z291" s="138"/>
      <c r="AA291" s="89"/>
    </row>
    <row r="292" spans="14:27" s="30" customFormat="1">
      <c r="N292" s="33"/>
      <c r="O292" s="33"/>
      <c r="P292" s="33"/>
      <c r="V292" s="82"/>
      <c r="W292" s="82"/>
      <c r="X292" s="82"/>
      <c r="Y292" s="82"/>
      <c r="Z292" s="138"/>
      <c r="AA292" s="89"/>
    </row>
    <row r="293" spans="14:27" s="30" customFormat="1">
      <c r="N293" s="33"/>
      <c r="O293" s="33"/>
      <c r="P293" s="33"/>
      <c r="V293" s="82"/>
      <c r="W293" s="82"/>
      <c r="X293" s="82"/>
      <c r="Y293" s="82"/>
      <c r="Z293" s="138"/>
      <c r="AA293" s="89"/>
    </row>
    <row r="294" spans="14:27" s="30" customFormat="1">
      <c r="N294" s="33"/>
      <c r="O294" s="33"/>
      <c r="P294" s="33"/>
      <c r="V294" s="82"/>
      <c r="W294" s="82"/>
      <c r="X294" s="82"/>
      <c r="Y294" s="82"/>
      <c r="Z294" s="138"/>
      <c r="AA294" s="89"/>
    </row>
    <row r="295" spans="14:27" s="30" customFormat="1">
      <c r="N295" s="33"/>
      <c r="O295" s="33"/>
      <c r="P295" s="33"/>
      <c r="V295" s="82"/>
      <c r="W295" s="82"/>
      <c r="X295" s="82"/>
      <c r="Y295" s="82"/>
      <c r="Z295" s="138"/>
      <c r="AA295" s="89"/>
    </row>
    <row r="296" spans="14:27" s="30" customFormat="1">
      <c r="N296" s="33"/>
      <c r="O296" s="33"/>
      <c r="P296" s="33"/>
      <c r="V296" s="82"/>
      <c r="W296" s="82"/>
      <c r="X296" s="82"/>
      <c r="Y296" s="82"/>
      <c r="Z296" s="138"/>
      <c r="AA296" s="89"/>
    </row>
    <row r="297" spans="14:27" s="30" customFormat="1">
      <c r="N297" s="33"/>
      <c r="O297" s="33"/>
      <c r="P297" s="33"/>
      <c r="V297" s="82"/>
      <c r="W297" s="82"/>
      <c r="X297" s="82"/>
      <c r="Y297" s="82"/>
      <c r="Z297" s="138"/>
      <c r="AA297" s="89"/>
    </row>
    <row r="298" spans="14:27" s="30" customFormat="1">
      <c r="N298" s="33"/>
      <c r="O298" s="33"/>
      <c r="P298" s="33"/>
      <c r="V298" s="82"/>
      <c r="W298" s="82"/>
      <c r="X298" s="82"/>
      <c r="Y298" s="82"/>
      <c r="Z298" s="138"/>
      <c r="AA298" s="89"/>
    </row>
    <row r="299" spans="14:27" s="30" customFormat="1">
      <c r="N299" s="33"/>
      <c r="O299" s="33"/>
      <c r="P299" s="33"/>
      <c r="V299" s="82"/>
      <c r="W299" s="82"/>
      <c r="X299" s="82"/>
      <c r="Y299" s="82"/>
      <c r="Z299" s="138"/>
      <c r="AA299" s="89"/>
    </row>
    <row r="300" spans="14:27" s="30" customFormat="1">
      <c r="N300" s="33"/>
      <c r="O300" s="33"/>
      <c r="P300" s="33"/>
      <c r="V300" s="82"/>
      <c r="W300" s="82"/>
      <c r="X300" s="82"/>
      <c r="Y300" s="82"/>
      <c r="Z300" s="138"/>
      <c r="AA300" s="89"/>
    </row>
    <row r="301" spans="14:27" s="30" customFormat="1">
      <c r="N301" s="33"/>
      <c r="O301" s="33"/>
      <c r="P301" s="33"/>
      <c r="V301" s="82"/>
      <c r="W301" s="82"/>
      <c r="X301" s="82"/>
      <c r="Y301" s="82"/>
      <c r="Z301" s="138"/>
      <c r="AA301" s="89"/>
    </row>
    <row r="302" spans="14:27" s="30" customFormat="1">
      <c r="N302" s="33"/>
      <c r="O302" s="33"/>
      <c r="P302" s="33"/>
      <c r="V302" s="82"/>
      <c r="W302" s="82"/>
      <c r="X302" s="82"/>
      <c r="Y302" s="82"/>
      <c r="Z302" s="138"/>
      <c r="AA302" s="89"/>
    </row>
    <row r="303" spans="14:27" s="30" customFormat="1">
      <c r="N303" s="33"/>
      <c r="O303" s="33"/>
      <c r="P303" s="33"/>
      <c r="V303" s="82"/>
      <c r="W303" s="82"/>
      <c r="X303" s="82"/>
      <c r="Y303" s="82"/>
      <c r="Z303" s="138"/>
      <c r="AA303" s="89"/>
    </row>
    <row r="304" spans="14:27" s="30" customFormat="1">
      <c r="N304" s="33"/>
      <c r="O304" s="33"/>
      <c r="P304" s="33"/>
      <c r="V304" s="82"/>
      <c r="W304" s="82"/>
      <c r="X304" s="82"/>
      <c r="Y304" s="82"/>
      <c r="Z304" s="138"/>
      <c r="AA304" s="89"/>
    </row>
    <row r="305" spans="14:27" s="30" customFormat="1">
      <c r="N305" s="33"/>
      <c r="O305" s="33"/>
      <c r="P305" s="33"/>
      <c r="V305" s="82"/>
      <c r="W305" s="82"/>
      <c r="X305" s="82"/>
      <c r="Y305" s="82"/>
      <c r="Z305" s="138"/>
      <c r="AA305" s="89"/>
    </row>
    <row r="306" spans="14:27" s="30" customFormat="1">
      <c r="N306" s="33"/>
      <c r="O306" s="33"/>
      <c r="P306" s="33"/>
      <c r="V306" s="82"/>
      <c r="W306" s="82"/>
      <c r="X306" s="82"/>
      <c r="Y306" s="82"/>
      <c r="Z306" s="138"/>
      <c r="AA306" s="89"/>
    </row>
    <row r="307" spans="14:27" s="30" customFormat="1">
      <c r="N307" s="33"/>
      <c r="O307" s="33"/>
      <c r="P307" s="33"/>
      <c r="V307" s="82"/>
      <c r="W307" s="82"/>
      <c r="X307" s="82"/>
      <c r="Y307" s="82"/>
      <c r="Z307" s="138"/>
      <c r="AA307" s="89"/>
    </row>
    <row r="308" spans="14:27" s="30" customFormat="1">
      <c r="N308" s="33"/>
      <c r="O308" s="33"/>
      <c r="P308" s="33"/>
      <c r="V308" s="82"/>
      <c r="W308" s="82"/>
      <c r="X308" s="82"/>
      <c r="Y308" s="82"/>
      <c r="Z308" s="138"/>
      <c r="AA308" s="89"/>
    </row>
    <row r="309" spans="14:27" s="30" customFormat="1">
      <c r="N309" s="33"/>
      <c r="O309" s="33"/>
      <c r="P309" s="33"/>
      <c r="V309" s="82"/>
      <c r="W309" s="82"/>
      <c r="X309" s="82"/>
      <c r="Y309" s="82"/>
      <c r="Z309" s="138"/>
      <c r="AA309" s="89"/>
    </row>
    <row r="310" spans="14:27" s="30" customFormat="1">
      <c r="N310" s="33"/>
      <c r="O310" s="33"/>
      <c r="P310" s="33"/>
      <c r="V310" s="82"/>
      <c r="W310" s="82"/>
      <c r="X310" s="82"/>
      <c r="Y310" s="82"/>
      <c r="Z310" s="138"/>
      <c r="AA310" s="89"/>
    </row>
    <row r="311" spans="14:27" s="30" customFormat="1">
      <c r="N311" s="33"/>
      <c r="O311" s="33"/>
      <c r="P311" s="33"/>
      <c r="V311" s="82"/>
      <c r="W311" s="82"/>
      <c r="X311" s="82"/>
      <c r="Y311" s="82"/>
      <c r="Z311" s="138"/>
      <c r="AA311" s="89"/>
    </row>
    <row r="312" spans="14:27" s="30" customFormat="1">
      <c r="N312" s="33"/>
      <c r="O312" s="33"/>
      <c r="P312" s="33"/>
      <c r="V312" s="82"/>
      <c r="W312" s="82"/>
      <c r="X312" s="82"/>
      <c r="Y312" s="82"/>
      <c r="Z312" s="138"/>
      <c r="AA312" s="89"/>
    </row>
    <row r="313" spans="14:27" s="30" customFormat="1">
      <c r="N313" s="33"/>
      <c r="O313" s="33"/>
      <c r="P313" s="33"/>
      <c r="V313" s="82"/>
      <c r="W313" s="82"/>
      <c r="X313" s="82"/>
      <c r="Y313" s="82"/>
      <c r="Z313" s="138"/>
      <c r="AA313" s="89"/>
    </row>
    <row r="314" spans="14:27" s="30" customFormat="1">
      <c r="N314" s="33"/>
      <c r="O314" s="33"/>
      <c r="P314" s="33"/>
      <c r="V314" s="82"/>
      <c r="W314" s="82"/>
      <c r="X314" s="82"/>
      <c r="Y314" s="82"/>
      <c r="Z314" s="138"/>
      <c r="AA314" s="89"/>
    </row>
    <row r="315" spans="14:27" s="30" customFormat="1">
      <c r="N315" s="33"/>
      <c r="O315" s="33"/>
      <c r="P315" s="33"/>
      <c r="V315" s="82"/>
      <c r="W315" s="82"/>
      <c r="X315" s="82"/>
      <c r="Y315" s="82"/>
      <c r="Z315" s="138"/>
      <c r="AA315" s="89"/>
    </row>
    <row r="316" spans="14:27" s="30" customFormat="1">
      <c r="N316" s="33"/>
      <c r="O316" s="33"/>
      <c r="P316" s="33"/>
      <c r="V316" s="82"/>
      <c r="W316" s="82"/>
      <c r="X316" s="82"/>
      <c r="Y316" s="82"/>
      <c r="Z316" s="138"/>
      <c r="AA316" s="89"/>
    </row>
    <row r="317" spans="14:27" s="30" customFormat="1">
      <c r="N317" s="33"/>
      <c r="O317" s="33"/>
      <c r="P317" s="33"/>
      <c r="V317" s="82"/>
      <c r="W317" s="82"/>
      <c r="X317" s="82"/>
      <c r="Y317" s="82"/>
      <c r="Z317" s="138"/>
      <c r="AA317" s="89"/>
    </row>
    <row r="318" spans="14:27" s="30" customFormat="1">
      <c r="N318" s="33"/>
      <c r="O318" s="33"/>
      <c r="P318" s="33"/>
      <c r="V318" s="82"/>
      <c r="W318" s="82"/>
      <c r="X318" s="82"/>
      <c r="Y318" s="82"/>
      <c r="Z318" s="138"/>
      <c r="AA318" s="89"/>
    </row>
    <row r="319" spans="14:27" s="30" customFormat="1">
      <c r="N319" s="33"/>
      <c r="O319" s="33"/>
      <c r="P319" s="33"/>
      <c r="V319" s="82"/>
      <c r="W319" s="82"/>
      <c r="X319" s="82"/>
      <c r="Y319" s="82"/>
      <c r="Z319" s="138"/>
      <c r="AA319" s="89"/>
    </row>
    <row r="320" spans="14:27" s="30" customFormat="1">
      <c r="N320" s="33"/>
      <c r="O320" s="33"/>
      <c r="P320" s="33"/>
      <c r="V320" s="82"/>
      <c r="W320" s="82"/>
      <c r="X320" s="82"/>
      <c r="Y320" s="82"/>
      <c r="Z320" s="138"/>
      <c r="AA320" s="89"/>
    </row>
    <row r="321" spans="14:27" s="30" customFormat="1">
      <c r="N321" s="33"/>
      <c r="O321" s="33"/>
      <c r="P321" s="33"/>
      <c r="V321" s="82"/>
      <c r="W321" s="82"/>
      <c r="X321" s="82"/>
      <c r="Y321" s="82"/>
      <c r="Z321" s="138"/>
      <c r="AA321" s="89"/>
    </row>
    <row r="322" spans="14:27" s="30" customFormat="1">
      <c r="N322" s="33"/>
      <c r="O322" s="33"/>
      <c r="P322" s="33"/>
      <c r="V322" s="82"/>
      <c r="W322" s="82"/>
      <c r="X322" s="82"/>
      <c r="Y322" s="82"/>
      <c r="Z322" s="138"/>
      <c r="AA322" s="89"/>
    </row>
    <row r="323" spans="14:27" s="30" customFormat="1">
      <c r="N323" s="33"/>
      <c r="O323" s="33"/>
      <c r="P323" s="33"/>
      <c r="V323" s="82"/>
      <c r="W323" s="82"/>
      <c r="X323" s="82"/>
      <c r="Y323" s="82"/>
      <c r="Z323" s="138"/>
      <c r="AA323" s="89"/>
    </row>
    <row r="324" spans="14:27" s="30" customFormat="1">
      <c r="N324" s="33"/>
      <c r="O324" s="33"/>
      <c r="P324" s="33"/>
      <c r="V324" s="82"/>
      <c r="W324" s="82"/>
      <c r="X324" s="82"/>
      <c r="Y324" s="82"/>
      <c r="Z324" s="138"/>
      <c r="AA324" s="89"/>
    </row>
    <row r="325" spans="14:27" s="30" customFormat="1">
      <c r="N325" s="33"/>
      <c r="O325" s="33"/>
      <c r="P325" s="33"/>
      <c r="V325" s="82"/>
      <c r="W325" s="82"/>
      <c r="X325" s="82"/>
      <c r="Y325" s="82"/>
      <c r="Z325" s="138"/>
      <c r="AA325" s="89"/>
    </row>
    <row r="326" spans="14:27" s="30" customFormat="1">
      <c r="N326" s="33"/>
      <c r="O326" s="33"/>
      <c r="P326" s="33"/>
      <c r="V326" s="82"/>
      <c r="W326" s="82"/>
      <c r="X326" s="82"/>
      <c r="Y326" s="82"/>
      <c r="Z326" s="138"/>
      <c r="AA326" s="89"/>
    </row>
    <row r="327" spans="14:27" s="30" customFormat="1">
      <c r="N327" s="33"/>
      <c r="O327" s="33"/>
      <c r="P327" s="33"/>
      <c r="V327" s="82"/>
      <c r="W327" s="82"/>
      <c r="X327" s="82"/>
      <c r="Y327" s="82"/>
      <c r="Z327" s="138"/>
      <c r="AA327" s="89"/>
    </row>
    <row r="328" spans="14:27" s="30" customFormat="1">
      <c r="N328" s="33"/>
      <c r="O328" s="33"/>
      <c r="P328" s="33"/>
      <c r="V328" s="82"/>
      <c r="W328" s="82"/>
      <c r="X328" s="82"/>
      <c r="Y328" s="82"/>
      <c r="Z328" s="138"/>
      <c r="AA328" s="89"/>
    </row>
    <row r="329" spans="14:27" s="30" customFormat="1">
      <c r="N329" s="33"/>
      <c r="O329" s="33"/>
      <c r="P329" s="33"/>
      <c r="V329" s="82"/>
      <c r="W329" s="82"/>
      <c r="X329" s="82"/>
      <c r="Y329" s="82"/>
      <c r="Z329" s="138"/>
      <c r="AA329" s="89"/>
    </row>
    <row r="330" spans="14:27" s="30" customFormat="1">
      <c r="N330" s="33"/>
      <c r="O330" s="33"/>
      <c r="P330" s="33"/>
      <c r="V330" s="82"/>
      <c r="W330" s="82"/>
      <c r="X330" s="82"/>
      <c r="Y330" s="82"/>
      <c r="Z330" s="138"/>
      <c r="AA330" s="89"/>
    </row>
    <row r="331" spans="14:27" s="30" customFormat="1">
      <c r="N331" s="33"/>
      <c r="O331" s="33"/>
      <c r="P331" s="33"/>
      <c r="V331" s="82"/>
      <c r="W331" s="82"/>
      <c r="X331" s="82"/>
      <c r="Y331" s="82"/>
      <c r="Z331" s="138"/>
      <c r="AA331" s="89"/>
    </row>
    <row r="332" spans="14:27" s="30" customFormat="1">
      <c r="N332" s="33"/>
      <c r="O332" s="33"/>
      <c r="P332" s="33"/>
      <c r="V332" s="82"/>
      <c r="W332" s="82"/>
      <c r="X332" s="82"/>
      <c r="Y332" s="82"/>
      <c r="Z332" s="138"/>
      <c r="AA332" s="89"/>
    </row>
    <row r="333" spans="14:27" s="30" customFormat="1">
      <c r="N333" s="33"/>
      <c r="O333" s="33"/>
      <c r="P333" s="33"/>
      <c r="V333" s="82"/>
      <c r="W333" s="82"/>
      <c r="X333" s="82"/>
      <c r="Y333" s="82"/>
      <c r="Z333" s="138"/>
      <c r="AA333" s="89"/>
    </row>
    <row r="334" spans="14:27" s="30" customFormat="1">
      <c r="N334" s="33"/>
      <c r="O334" s="33"/>
      <c r="P334" s="33"/>
      <c r="V334" s="82"/>
      <c r="W334" s="82"/>
      <c r="X334" s="82"/>
      <c r="Y334" s="82"/>
      <c r="Z334" s="138"/>
      <c r="AA334" s="89"/>
    </row>
    <row r="335" spans="14:27" s="30" customFormat="1">
      <c r="N335" s="33"/>
      <c r="O335" s="33"/>
      <c r="P335" s="33"/>
      <c r="V335" s="82"/>
      <c r="W335" s="82"/>
      <c r="X335" s="82"/>
      <c r="Y335" s="82"/>
      <c r="Z335" s="138"/>
      <c r="AA335" s="89"/>
    </row>
    <row r="336" spans="14:27" s="30" customFormat="1">
      <c r="N336" s="33"/>
      <c r="O336" s="33"/>
      <c r="P336" s="33"/>
      <c r="V336" s="82"/>
      <c r="W336" s="82"/>
      <c r="X336" s="82"/>
      <c r="Y336" s="82"/>
      <c r="Z336" s="138"/>
      <c r="AA336" s="89"/>
    </row>
    <row r="337" spans="14:27" s="30" customFormat="1">
      <c r="N337" s="33"/>
      <c r="O337" s="33"/>
      <c r="P337" s="33"/>
      <c r="V337" s="82"/>
      <c r="W337" s="82"/>
      <c r="X337" s="82"/>
      <c r="Y337" s="82"/>
      <c r="Z337" s="138"/>
      <c r="AA337" s="89"/>
    </row>
    <row r="338" spans="14:27" s="30" customFormat="1">
      <c r="N338" s="33"/>
      <c r="O338" s="33"/>
      <c r="P338" s="33"/>
      <c r="V338" s="82"/>
      <c r="W338" s="82"/>
      <c r="X338" s="82"/>
      <c r="Y338" s="82"/>
      <c r="Z338" s="138"/>
      <c r="AA338" s="89"/>
    </row>
    <row r="339" spans="14:27" s="30" customFormat="1">
      <c r="N339" s="33"/>
      <c r="O339" s="33"/>
      <c r="P339" s="33"/>
      <c r="V339" s="82"/>
      <c r="W339" s="82"/>
      <c r="X339" s="82"/>
      <c r="Y339" s="82"/>
      <c r="Z339" s="138"/>
      <c r="AA339" s="89"/>
    </row>
    <row r="340" spans="14:27" s="30" customFormat="1">
      <c r="N340" s="33"/>
      <c r="O340" s="33"/>
      <c r="P340" s="33"/>
      <c r="V340" s="82"/>
      <c r="W340" s="82"/>
      <c r="X340" s="82"/>
      <c r="Y340" s="82"/>
      <c r="Z340" s="138"/>
      <c r="AA340" s="89"/>
    </row>
    <row r="341" spans="14:27" s="30" customFormat="1">
      <c r="N341" s="33"/>
      <c r="O341" s="33"/>
      <c r="P341" s="33"/>
      <c r="V341" s="82"/>
      <c r="W341" s="82"/>
      <c r="X341" s="82"/>
      <c r="Y341" s="82"/>
      <c r="Z341" s="138"/>
      <c r="AA341" s="89"/>
    </row>
    <row r="342" spans="14:27" s="30" customFormat="1">
      <c r="N342" s="33"/>
      <c r="O342" s="33"/>
      <c r="P342" s="33"/>
      <c r="V342" s="82"/>
      <c r="W342" s="82"/>
      <c r="X342" s="82"/>
      <c r="Y342" s="82"/>
      <c r="Z342" s="138"/>
      <c r="AA342" s="89"/>
    </row>
    <row r="343" spans="14:27" s="30" customFormat="1">
      <c r="N343" s="33"/>
      <c r="O343" s="33"/>
      <c r="P343" s="33"/>
      <c r="V343" s="82"/>
      <c r="W343" s="82"/>
      <c r="X343" s="82"/>
      <c r="Y343" s="82"/>
      <c r="Z343" s="138"/>
      <c r="AA343" s="89"/>
    </row>
    <row r="344" spans="14:27" s="30" customFormat="1">
      <c r="N344" s="33"/>
      <c r="O344" s="33"/>
      <c r="P344" s="33"/>
      <c r="V344" s="82"/>
      <c r="W344" s="82"/>
      <c r="X344" s="82"/>
      <c r="Y344" s="82"/>
      <c r="Z344" s="138"/>
      <c r="AA344" s="89"/>
    </row>
    <row r="345" spans="14:27" s="30" customFormat="1">
      <c r="N345" s="33"/>
      <c r="O345" s="33"/>
      <c r="P345" s="33"/>
      <c r="V345" s="82"/>
      <c r="W345" s="82"/>
      <c r="X345" s="82"/>
      <c r="Y345" s="82"/>
      <c r="Z345" s="138"/>
      <c r="AA345" s="89"/>
    </row>
    <row r="346" spans="14:27" s="30" customFormat="1">
      <c r="N346" s="33"/>
      <c r="O346" s="33"/>
      <c r="P346" s="33"/>
      <c r="V346" s="82"/>
      <c r="W346" s="82"/>
      <c r="X346" s="82"/>
      <c r="Y346" s="82"/>
      <c r="Z346" s="138"/>
      <c r="AA346" s="89"/>
    </row>
    <row r="347" spans="14:27" s="30" customFormat="1">
      <c r="N347" s="33"/>
      <c r="O347" s="33"/>
      <c r="P347" s="33"/>
      <c r="V347" s="82"/>
      <c r="W347" s="82"/>
      <c r="X347" s="82"/>
      <c r="Y347" s="82"/>
      <c r="Z347" s="138"/>
      <c r="AA347" s="89"/>
    </row>
    <row r="348" spans="14:27" s="30" customFormat="1">
      <c r="N348" s="33"/>
      <c r="O348" s="33"/>
      <c r="P348" s="33"/>
      <c r="V348" s="82"/>
      <c r="W348" s="82"/>
      <c r="X348" s="82"/>
      <c r="Y348" s="82"/>
      <c r="Z348" s="138"/>
      <c r="AA348" s="89"/>
    </row>
    <row r="349" spans="14:27" s="30" customFormat="1">
      <c r="N349" s="33"/>
      <c r="O349" s="33"/>
      <c r="P349" s="33"/>
      <c r="V349" s="82"/>
      <c r="W349" s="82"/>
      <c r="X349" s="82"/>
      <c r="Y349" s="82"/>
      <c r="Z349" s="138"/>
      <c r="AA349" s="89"/>
    </row>
    <row r="350" spans="14:27" s="30" customFormat="1">
      <c r="N350" s="33"/>
      <c r="O350" s="33"/>
      <c r="P350" s="33"/>
      <c r="V350" s="82"/>
      <c r="W350" s="82"/>
      <c r="X350" s="82"/>
      <c r="Y350" s="82"/>
      <c r="Z350" s="138"/>
      <c r="AA350" s="89"/>
    </row>
    <row r="351" spans="14:27" s="30" customFormat="1">
      <c r="N351" s="33"/>
      <c r="O351" s="33"/>
      <c r="P351" s="33"/>
      <c r="V351" s="82"/>
      <c r="W351" s="82"/>
      <c r="X351" s="82"/>
      <c r="Y351" s="82"/>
      <c r="Z351" s="138"/>
      <c r="AA351" s="89"/>
    </row>
    <row r="352" spans="14:27" s="30" customFormat="1">
      <c r="N352" s="33"/>
      <c r="O352" s="33"/>
      <c r="P352" s="33"/>
      <c r="V352" s="82"/>
      <c r="W352" s="82"/>
      <c r="X352" s="82"/>
      <c r="Y352" s="82"/>
      <c r="Z352" s="138"/>
      <c r="AA352" s="89"/>
    </row>
    <row r="353" spans="14:27" s="30" customFormat="1">
      <c r="N353" s="33"/>
      <c r="O353" s="33"/>
      <c r="P353" s="33"/>
      <c r="V353" s="82"/>
      <c r="W353" s="82"/>
      <c r="X353" s="82"/>
      <c r="Y353" s="82"/>
      <c r="Z353" s="138"/>
      <c r="AA353" s="89"/>
    </row>
    <row r="354" spans="14:27" s="30" customFormat="1">
      <c r="N354" s="33"/>
      <c r="O354" s="33"/>
      <c r="P354" s="33"/>
      <c r="V354" s="82"/>
      <c r="W354" s="82"/>
      <c r="X354" s="82"/>
      <c r="Y354" s="82"/>
      <c r="Z354" s="138"/>
      <c r="AA354" s="89"/>
    </row>
    <row r="355" spans="14:27" s="30" customFormat="1">
      <c r="N355" s="33"/>
      <c r="O355" s="33"/>
      <c r="P355" s="33"/>
      <c r="V355" s="82"/>
      <c r="W355" s="82"/>
      <c r="X355" s="82"/>
      <c r="Y355" s="82"/>
      <c r="Z355" s="138"/>
      <c r="AA355" s="89"/>
    </row>
    <row r="356" spans="14:27" s="30" customFormat="1">
      <c r="N356" s="33"/>
      <c r="O356" s="33"/>
      <c r="P356" s="33"/>
      <c r="V356" s="82"/>
      <c r="W356" s="82"/>
      <c r="X356" s="82"/>
      <c r="Y356" s="82"/>
      <c r="Z356" s="138"/>
      <c r="AA356" s="89"/>
    </row>
    <row r="357" spans="14:27" s="30" customFormat="1">
      <c r="N357" s="33"/>
      <c r="O357" s="33"/>
      <c r="P357" s="33"/>
      <c r="V357" s="82"/>
      <c r="W357" s="82"/>
      <c r="X357" s="82"/>
      <c r="Y357" s="82"/>
      <c r="Z357" s="138"/>
      <c r="AA357" s="89"/>
    </row>
    <row r="358" spans="14:27" s="30" customFormat="1">
      <c r="N358" s="33"/>
      <c r="O358" s="33"/>
      <c r="P358" s="33"/>
      <c r="V358" s="82"/>
      <c r="W358" s="82"/>
      <c r="X358" s="82"/>
      <c r="Y358" s="82"/>
      <c r="Z358" s="138"/>
      <c r="AA358" s="89"/>
    </row>
    <row r="359" spans="14:27" s="30" customFormat="1">
      <c r="N359" s="33"/>
      <c r="O359" s="33"/>
      <c r="P359" s="33"/>
      <c r="V359" s="82"/>
      <c r="W359" s="82"/>
      <c r="X359" s="82"/>
      <c r="Y359" s="82"/>
      <c r="Z359" s="138"/>
      <c r="AA359" s="89"/>
    </row>
    <row r="360" spans="14:27" s="30" customFormat="1">
      <c r="N360" s="33"/>
      <c r="O360" s="33"/>
      <c r="P360" s="33"/>
      <c r="V360" s="82"/>
      <c r="W360" s="82"/>
      <c r="X360" s="82"/>
      <c r="Y360" s="82"/>
      <c r="Z360" s="138"/>
      <c r="AA360" s="89"/>
    </row>
    <row r="361" spans="14:27" s="30" customFormat="1">
      <c r="N361" s="33"/>
      <c r="O361" s="33"/>
      <c r="P361" s="33"/>
      <c r="V361" s="82"/>
      <c r="W361" s="82"/>
      <c r="X361" s="82"/>
      <c r="Y361" s="82"/>
      <c r="Z361" s="138"/>
      <c r="AA361" s="89"/>
    </row>
    <row r="362" spans="14:27" s="30" customFormat="1">
      <c r="N362" s="33"/>
      <c r="O362" s="33"/>
      <c r="P362" s="33"/>
      <c r="V362" s="82"/>
      <c r="W362" s="82"/>
      <c r="X362" s="82"/>
      <c r="Y362" s="82"/>
      <c r="Z362" s="138"/>
      <c r="AA362" s="89"/>
    </row>
    <row r="363" spans="14:27" s="30" customFormat="1">
      <c r="N363" s="33"/>
      <c r="O363" s="33"/>
      <c r="P363" s="33"/>
      <c r="V363" s="82"/>
      <c r="W363" s="82"/>
      <c r="X363" s="82"/>
      <c r="Y363" s="82"/>
      <c r="Z363" s="138"/>
      <c r="AA363" s="89"/>
    </row>
    <row r="364" spans="14:27" s="30" customFormat="1">
      <c r="N364" s="33"/>
      <c r="O364" s="33"/>
      <c r="P364" s="33"/>
      <c r="V364" s="82"/>
      <c r="W364" s="82"/>
      <c r="X364" s="82"/>
      <c r="Y364" s="82"/>
      <c r="Z364" s="138"/>
      <c r="AA364" s="89"/>
    </row>
    <row r="365" spans="14:27" s="30" customFormat="1">
      <c r="N365" s="33"/>
      <c r="O365" s="33"/>
      <c r="P365" s="33"/>
      <c r="V365" s="82"/>
      <c r="W365" s="82"/>
      <c r="X365" s="82"/>
      <c r="Y365" s="82"/>
      <c r="Z365" s="138"/>
      <c r="AA365" s="89"/>
    </row>
    <row r="366" spans="14:27" s="30" customFormat="1">
      <c r="N366" s="33"/>
      <c r="O366" s="33"/>
      <c r="P366" s="33"/>
      <c r="V366" s="82"/>
      <c r="W366" s="82"/>
      <c r="X366" s="82"/>
      <c r="Y366" s="82"/>
      <c r="Z366" s="138"/>
      <c r="AA366" s="89"/>
    </row>
    <row r="367" spans="14:27" s="30" customFormat="1">
      <c r="N367" s="33"/>
      <c r="O367" s="33"/>
      <c r="P367" s="33"/>
      <c r="V367" s="82"/>
      <c r="W367" s="82"/>
      <c r="X367" s="82"/>
      <c r="Y367" s="82"/>
      <c r="Z367" s="138"/>
      <c r="AA367" s="89"/>
    </row>
    <row r="368" spans="14:27" s="30" customFormat="1">
      <c r="N368" s="33"/>
      <c r="O368" s="33"/>
      <c r="P368" s="33"/>
      <c r="V368" s="82"/>
      <c r="W368" s="82"/>
      <c r="X368" s="82"/>
      <c r="Y368" s="82"/>
      <c r="Z368" s="138"/>
      <c r="AA368" s="89"/>
    </row>
    <row r="369" spans="14:27" s="30" customFormat="1">
      <c r="N369" s="33"/>
      <c r="O369" s="33"/>
      <c r="P369" s="33"/>
      <c r="V369" s="82"/>
      <c r="W369" s="82"/>
      <c r="X369" s="82"/>
      <c r="Y369" s="82"/>
      <c r="Z369" s="138"/>
      <c r="AA369" s="89"/>
    </row>
    <row r="370" spans="14:27" s="30" customFormat="1">
      <c r="N370" s="33"/>
      <c r="O370" s="33"/>
      <c r="P370" s="33"/>
      <c r="V370" s="82"/>
      <c r="W370" s="82"/>
      <c r="X370" s="82"/>
      <c r="Y370" s="82"/>
      <c r="Z370" s="138"/>
      <c r="AA370" s="89"/>
    </row>
    <row r="371" spans="14:27" s="30" customFormat="1">
      <c r="N371" s="33"/>
      <c r="O371" s="33"/>
      <c r="P371" s="33"/>
      <c r="V371" s="82"/>
      <c r="W371" s="82"/>
      <c r="X371" s="82"/>
      <c r="Y371" s="82"/>
      <c r="Z371" s="138"/>
      <c r="AA371" s="89"/>
    </row>
    <row r="372" spans="14:27" s="30" customFormat="1">
      <c r="N372" s="33"/>
      <c r="O372" s="33"/>
      <c r="P372" s="33"/>
      <c r="V372" s="82"/>
      <c r="W372" s="82"/>
      <c r="X372" s="82"/>
      <c r="Y372" s="82"/>
      <c r="Z372" s="138"/>
      <c r="AA372" s="89"/>
    </row>
    <row r="373" spans="14:27" s="30" customFormat="1">
      <c r="N373" s="33"/>
      <c r="O373" s="33"/>
      <c r="P373" s="33"/>
      <c r="V373" s="82"/>
      <c r="W373" s="82"/>
      <c r="X373" s="82"/>
      <c r="Y373" s="82"/>
      <c r="Z373" s="138"/>
      <c r="AA373" s="89"/>
    </row>
    <row r="374" spans="14:27" s="30" customFormat="1">
      <c r="N374" s="33"/>
      <c r="O374" s="33"/>
      <c r="P374" s="33"/>
      <c r="V374" s="82"/>
      <c r="W374" s="82"/>
      <c r="X374" s="82"/>
      <c r="Y374" s="82"/>
      <c r="Z374" s="138"/>
      <c r="AA374" s="89"/>
    </row>
    <row r="375" spans="14:27" s="30" customFormat="1">
      <c r="N375" s="33"/>
      <c r="O375" s="33"/>
      <c r="P375" s="33"/>
      <c r="V375" s="82"/>
      <c r="W375" s="82"/>
      <c r="X375" s="82"/>
      <c r="Y375" s="82"/>
      <c r="Z375" s="138"/>
      <c r="AA375" s="89"/>
    </row>
    <row r="376" spans="14:27" s="30" customFormat="1">
      <c r="N376" s="33"/>
      <c r="O376" s="33"/>
      <c r="P376" s="33"/>
      <c r="V376" s="82"/>
      <c r="W376" s="82"/>
      <c r="X376" s="82"/>
      <c r="Y376" s="82"/>
      <c r="Z376" s="138"/>
      <c r="AA376" s="89"/>
    </row>
    <row r="377" spans="14:27" s="30" customFormat="1">
      <c r="N377" s="33"/>
      <c r="O377" s="33"/>
      <c r="P377" s="33"/>
      <c r="V377" s="82"/>
      <c r="W377" s="82"/>
      <c r="X377" s="82"/>
      <c r="Y377" s="82"/>
      <c r="Z377" s="138"/>
      <c r="AA377" s="89"/>
    </row>
    <row r="378" spans="14:27" s="30" customFormat="1">
      <c r="N378" s="33"/>
      <c r="O378" s="33"/>
      <c r="P378" s="33"/>
      <c r="V378" s="82"/>
      <c r="W378" s="82"/>
      <c r="X378" s="82"/>
      <c r="Y378" s="82"/>
      <c r="Z378" s="138"/>
      <c r="AA378" s="89"/>
    </row>
    <row r="379" spans="14:27" s="30" customFormat="1">
      <c r="N379" s="33"/>
      <c r="O379" s="33"/>
      <c r="P379" s="33"/>
      <c r="V379" s="82"/>
      <c r="W379" s="82"/>
      <c r="X379" s="82"/>
      <c r="Y379" s="82"/>
      <c r="Z379" s="138"/>
      <c r="AA379" s="89"/>
    </row>
    <row r="380" spans="14:27" s="30" customFormat="1">
      <c r="N380" s="33"/>
      <c r="O380" s="33"/>
      <c r="P380" s="33"/>
      <c r="V380" s="82"/>
      <c r="W380" s="82"/>
      <c r="X380" s="82"/>
      <c r="Y380" s="82"/>
      <c r="Z380" s="138"/>
      <c r="AA380" s="89"/>
    </row>
    <row r="381" spans="14:27" s="30" customFormat="1">
      <c r="N381" s="33"/>
      <c r="O381" s="33"/>
      <c r="P381" s="33"/>
      <c r="V381" s="82"/>
      <c r="W381" s="82"/>
      <c r="X381" s="82"/>
      <c r="Y381" s="82"/>
      <c r="Z381" s="138"/>
      <c r="AA381" s="89"/>
    </row>
    <row r="382" spans="14:27" s="30" customFormat="1">
      <c r="N382" s="33"/>
      <c r="O382" s="33"/>
      <c r="P382" s="33"/>
      <c r="V382" s="82"/>
      <c r="W382" s="82"/>
      <c r="X382" s="82"/>
      <c r="Y382" s="82"/>
      <c r="Z382" s="138"/>
      <c r="AA382" s="89"/>
    </row>
    <row r="383" spans="14:27" s="30" customFormat="1">
      <c r="N383" s="33"/>
      <c r="O383" s="33"/>
      <c r="P383" s="33"/>
      <c r="V383" s="82"/>
      <c r="W383" s="82"/>
      <c r="X383" s="82"/>
      <c r="Y383" s="82"/>
      <c r="Z383" s="138"/>
      <c r="AA383" s="89"/>
    </row>
    <row r="384" spans="14:27" s="30" customFormat="1">
      <c r="N384" s="33"/>
      <c r="O384" s="33"/>
      <c r="P384" s="33"/>
      <c r="V384" s="82"/>
      <c r="W384" s="82"/>
      <c r="X384" s="82"/>
      <c r="Y384" s="82"/>
      <c r="Z384" s="138"/>
      <c r="AA384" s="89"/>
    </row>
    <row r="385" spans="14:27" s="30" customFormat="1">
      <c r="N385" s="33"/>
      <c r="O385" s="33"/>
      <c r="P385" s="33"/>
      <c r="V385" s="82"/>
      <c r="W385" s="82"/>
      <c r="X385" s="82"/>
      <c r="Y385" s="82"/>
      <c r="Z385" s="138"/>
      <c r="AA385" s="89"/>
    </row>
    <row r="386" spans="14:27" s="30" customFormat="1">
      <c r="N386" s="33"/>
      <c r="O386" s="33"/>
      <c r="P386" s="33"/>
      <c r="V386" s="82"/>
      <c r="W386" s="82"/>
      <c r="X386" s="82"/>
      <c r="Y386" s="82"/>
      <c r="Z386" s="138"/>
      <c r="AA386" s="89"/>
    </row>
    <row r="387" spans="14:27" s="30" customFormat="1">
      <c r="N387" s="33"/>
      <c r="O387" s="33"/>
      <c r="P387" s="33"/>
      <c r="V387" s="82"/>
      <c r="W387" s="82"/>
      <c r="X387" s="82"/>
      <c r="Y387" s="82"/>
      <c r="Z387" s="138"/>
      <c r="AA387" s="89"/>
    </row>
    <row r="388" spans="14:27" s="30" customFormat="1">
      <c r="N388" s="33"/>
      <c r="O388" s="33"/>
      <c r="P388" s="33"/>
      <c r="V388" s="82"/>
      <c r="W388" s="82"/>
      <c r="X388" s="82"/>
      <c r="Y388" s="82"/>
      <c r="Z388" s="138"/>
      <c r="AA388" s="89"/>
    </row>
    <row r="389" spans="14:27" s="30" customFormat="1">
      <c r="N389" s="33"/>
      <c r="O389" s="33"/>
      <c r="P389" s="33"/>
      <c r="V389" s="82"/>
      <c r="W389" s="82"/>
      <c r="X389" s="82"/>
      <c r="Y389" s="82"/>
      <c r="Z389" s="138"/>
      <c r="AA389" s="89"/>
    </row>
    <row r="390" spans="14:27" s="30" customFormat="1">
      <c r="N390" s="33"/>
      <c r="O390" s="33"/>
      <c r="P390" s="33"/>
      <c r="V390" s="82"/>
      <c r="W390" s="82"/>
      <c r="X390" s="82"/>
      <c r="Y390" s="82"/>
      <c r="Z390" s="138"/>
      <c r="AA390" s="89"/>
    </row>
    <row r="391" spans="14:27" s="30" customFormat="1">
      <c r="N391" s="33"/>
      <c r="O391" s="33"/>
      <c r="P391" s="33"/>
      <c r="V391" s="82"/>
      <c r="W391" s="82"/>
      <c r="X391" s="82"/>
      <c r="Y391" s="82"/>
      <c r="Z391" s="138"/>
      <c r="AA391" s="89"/>
    </row>
    <row r="392" spans="14:27" s="30" customFormat="1">
      <c r="N392" s="33"/>
      <c r="O392" s="33"/>
      <c r="P392" s="33"/>
      <c r="V392" s="82"/>
      <c r="W392" s="82"/>
      <c r="X392" s="82"/>
      <c r="Y392" s="82"/>
      <c r="Z392" s="138"/>
      <c r="AA392" s="89"/>
    </row>
    <row r="393" spans="14:27" s="30" customFormat="1">
      <c r="N393" s="33"/>
      <c r="O393" s="33"/>
      <c r="P393" s="33"/>
      <c r="V393" s="82"/>
      <c r="W393" s="82"/>
      <c r="X393" s="82"/>
      <c r="Y393" s="82"/>
      <c r="Z393" s="138"/>
      <c r="AA393" s="89"/>
    </row>
    <row r="394" spans="14:27" s="30" customFormat="1">
      <c r="N394" s="33"/>
      <c r="O394" s="33"/>
      <c r="P394" s="33"/>
      <c r="V394" s="82"/>
      <c r="W394" s="82"/>
      <c r="X394" s="82"/>
      <c r="Y394" s="82"/>
      <c r="Z394" s="138"/>
      <c r="AA394" s="89"/>
    </row>
    <row r="395" spans="14:27" s="30" customFormat="1">
      <c r="N395" s="33"/>
      <c r="O395" s="33"/>
      <c r="P395" s="33"/>
      <c r="V395" s="82"/>
      <c r="W395" s="82"/>
      <c r="X395" s="82"/>
      <c r="Y395" s="82"/>
      <c r="Z395" s="138"/>
      <c r="AA395" s="89"/>
    </row>
    <row r="396" spans="14:27" s="30" customFormat="1">
      <c r="N396" s="33"/>
      <c r="O396" s="33"/>
      <c r="P396" s="33"/>
      <c r="V396" s="82"/>
      <c r="W396" s="82"/>
      <c r="X396" s="82"/>
      <c r="Y396" s="82"/>
      <c r="Z396" s="138"/>
      <c r="AA396" s="89"/>
    </row>
    <row r="397" spans="14:27" s="30" customFormat="1">
      <c r="N397" s="33"/>
      <c r="O397" s="33"/>
      <c r="P397" s="33"/>
      <c r="V397" s="82"/>
      <c r="W397" s="82"/>
      <c r="X397" s="82"/>
      <c r="Y397" s="82"/>
      <c r="Z397" s="138"/>
      <c r="AA397" s="89"/>
    </row>
    <row r="398" spans="14:27" s="30" customFormat="1">
      <c r="N398" s="33"/>
      <c r="O398" s="33"/>
      <c r="P398" s="33"/>
      <c r="V398" s="82"/>
      <c r="W398" s="82"/>
      <c r="X398" s="82"/>
      <c r="Y398" s="82"/>
      <c r="Z398" s="138"/>
      <c r="AA398" s="89"/>
    </row>
    <row r="399" spans="14:27" s="30" customFormat="1">
      <c r="N399" s="33"/>
      <c r="O399" s="33"/>
      <c r="P399" s="33"/>
      <c r="V399" s="82"/>
      <c r="W399" s="82"/>
      <c r="X399" s="82"/>
      <c r="Y399" s="82"/>
      <c r="Z399" s="138"/>
      <c r="AA399" s="89"/>
    </row>
    <row r="400" spans="14:27" s="30" customFormat="1">
      <c r="N400" s="33"/>
      <c r="O400" s="33"/>
      <c r="P400" s="33"/>
      <c r="V400" s="82"/>
      <c r="W400" s="82"/>
      <c r="X400" s="82"/>
      <c r="Y400" s="82"/>
      <c r="Z400" s="138"/>
      <c r="AA400" s="89"/>
    </row>
    <row r="401" spans="14:27" s="30" customFormat="1">
      <c r="N401" s="33"/>
      <c r="O401" s="33"/>
      <c r="P401" s="33"/>
      <c r="V401" s="82"/>
      <c r="W401" s="82"/>
      <c r="X401" s="82"/>
      <c r="Y401" s="82"/>
      <c r="Z401" s="138"/>
      <c r="AA401" s="89"/>
    </row>
    <row r="402" spans="14:27" s="30" customFormat="1">
      <c r="N402" s="33"/>
      <c r="O402" s="33"/>
      <c r="P402" s="33"/>
      <c r="V402" s="82"/>
      <c r="W402" s="82"/>
      <c r="X402" s="82"/>
      <c r="Y402" s="82"/>
      <c r="Z402" s="138"/>
      <c r="AA402" s="89"/>
    </row>
    <row r="403" spans="14:27" s="30" customFormat="1">
      <c r="N403" s="33"/>
      <c r="O403" s="33"/>
      <c r="P403" s="33"/>
      <c r="V403" s="82"/>
      <c r="W403" s="82"/>
      <c r="X403" s="82"/>
      <c r="Y403" s="82"/>
      <c r="Z403" s="138"/>
      <c r="AA403" s="89"/>
    </row>
    <row r="404" spans="14:27" s="30" customFormat="1">
      <c r="N404" s="33"/>
      <c r="O404" s="33"/>
      <c r="P404" s="33"/>
      <c r="V404" s="82"/>
      <c r="W404" s="82"/>
      <c r="X404" s="82"/>
      <c r="Y404" s="82"/>
      <c r="Z404" s="138"/>
      <c r="AA404" s="89"/>
    </row>
    <row r="405" spans="14:27" s="30" customFormat="1">
      <c r="N405" s="33"/>
      <c r="O405" s="33"/>
      <c r="P405" s="33"/>
      <c r="V405" s="82"/>
      <c r="W405" s="82"/>
      <c r="X405" s="82"/>
      <c r="Y405" s="82"/>
      <c r="Z405" s="138"/>
      <c r="AA405" s="89"/>
    </row>
    <row r="406" spans="14:27" s="30" customFormat="1">
      <c r="N406" s="33"/>
      <c r="O406" s="33"/>
      <c r="P406" s="33"/>
      <c r="V406" s="82"/>
      <c r="W406" s="82"/>
      <c r="X406" s="82"/>
      <c r="Y406" s="82"/>
      <c r="Z406" s="138"/>
      <c r="AA406" s="89"/>
    </row>
    <row r="407" spans="14:27" s="30" customFormat="1">
      <c r="N407" s="33"/>
      <c r="O407" s="33"/>
      <c r="P407" s="33"/>
      <c r="V407" s="82"/>
      <c r="W407" s="82"/>
      <c r="X407" s="82"/>
      <c r="Y407" s="82"/>
      <c r="Z407" s="138"/>
      <c r="AA407" s="89"/>
    </row>
    <row r="408" spans="14:27" s="30" customFormat="1">
      <c r="N408" s="33"/>
      <c r="O408" s="33"/>
      <c r="P408" s="33"/>
      <c r="V408" s="82"/>
      <c r="W408" s="82"/>
      <c r="X408" s="82"/>
      <c r="Y408" s="82"/>
      <c r="Z408" s="138"/>
      <c r="AA408" s="89"/>
    </row>
    <row r="409" spans="14:27" s="30" customFormat="1">
      <c r="N409" s="33"/>
      <c r="O409" s="33"/>
      <c r="P409" s="33"/>
      <c r="V409" s="82"/>
      <c r="W409" s="82"/>
      <c r="X409" s="82"/>
      <c r="Y409" s="82"/>
      <c r="Z409" s="138"/>
      <c r="AA409" s="89"/>
    </row>
    <row r="410" spans="14:27" s="30" customFormat="1">
      <c r="N410" s="33"/>
      <c r="O410" s="33"/>
      <c r="P410" s="33"/>
      <c r="V410" s="82"/>
      <c r="W410" s="82"/>
      <c r="X410" s="82"/>
      <c r="Y410" s="82"/>
      <c r="Z410" s="138"/>
      <c r="AA410" s="89"/>
    </row>
    <row r="411" spans="14:27" s="30" customFormat="1">
      <c r="N411" s="33"/>
      <c r="O411" s="33"/>
      <c r="P411" s="33"/>
      <c r="V411" s="82"/>
      <c r="W411" s="82"/>
      <c r="X411" s="82"/>
      <c r="Y411" s="82"/>
      <c r="Z411" s="138"/>
      <c r="AA411" s="89"/>
    </row>
    <row r="412" spans="14:27" s="30" customFormat="1">
      <c r="N412" s="33"/>
      <c r="O412" s="33"/>
      <c r="P412" s="33"/>
      <c r="V412" s="82"/>
      <c r="W412" s="82"/>
      <c r="X412" s="82"/>
      <c r="Y412" s="82"/>
      <c r="Z412" s="138"/>
      <c r="AA412" s="89"/>
    </row>
    <row r="413" spans="14:27" s="30" customFormat="1">
      <c r="N413" s="33"/>
      <c r="O413" s="33"/>
      <c r="P413" s="33"/>
      <c r="V413" s="82"/>
      <c r="W413" s="82"/>
      <c r="X413" s="82"/>
      <c r="Y413" s="82"/>
      <c r="Z413" s="138"/>
      <c r="AA413" s="89"/>
    </row>
    <row r="414" spans="14:27" s="30" customFormat="1">
      <c r="N414" s="33"/>
      <c r="O414" s="33"/>
      <c r="P414" s="33"/>
      <c r="V414" s="82"/>
      <c r="W414" s="82"/>
      <c r="X414" s="82"/>
      <c r="Y414" s="82"/>
      <c r="Z414" s="138"/>
      <c r="AA414" s="89"/>
    </row>
    <row r="415" spans="14:27" s="30" customFormat="1">
      <c r="N415" s="33"/>
      <c r="O415" s="33"/>
      <c r="P415" s="33"/>
      <c r="V415" s="82"/>
      <c r="W415" s="82"/>
      <c r="X415" s="82"/>
      <c r="Y415" s="82"/>
      <c r="Z415" s="138"/>
      <c r="AA415" s="89"/>
    </row>
    <row r="416" spans="14:27" s="30" customFormat="1">
      <c r="N416" s="33"/>
      <c r="O416" s="33"/>
      <c r="P416" s="33"/>
      <c r="V416" s="82"/>
      <c r="W416" s="82"/>
      <c r="X416" s="82"/>
      <c r="Y416" s="82"/>
      <c r="Z416" s="138"/>
      <c r="AA416" s="89"/>
    </row>
    <row r="417" spans="14:27" s="30" customFormat="1">
      <c r="N417" s="33"/>
      <c r="O417" s="33"/>
      <c r="P417" s="33"/>
      <c r="V417" s="82"/>
      <c r="W417" s="82"/>
      <c r="X417" s="82"/>
      <c r="Y417" s="82"/>
      <c r="Z417" s="138"/>
      <c r="AA417" s="89"/>
    </row>
    <row r="418" spans="14:27" s="30" customFormat="1">
      <c r="N418" s="33"/>
      <c r="O418" s="33"/>
      <c r="P418" s="33"/>
      <c r="V418" s="82"/>
      <c r="W418" s="82"/>
      <c r="X418" s="82"/>
      <c r="Y418" s="82"/>
      <c r="Z418" s="138"/>
      <c r="AA418" s="89"/>
    </row>
    <row r="419" spans="14:27" s="30" customFormat="1">
      <c r="N419" s="33"/>
      <c r="O419" s="33"/>
      <c r="P419" s="33"/>
      <c r="V419" s="82"/>
      <c r="W419" s="82"/>
      <c r="X419" s="82"/>
      <c r="Y419" s="82"/>
      <c r="Z419" s="138"/>
      <c r="AA419" s="89"/>
    </row>
    <row r="420" spans="14:27" s="30" customFormat="1">
      <c r="N420" s="33"/>
      <c r="O420" s="33"/>
      <c r="P420" s="33"/>
      <c r="V420" s="82"/>
      <c r="W420" s="82"/>
      <c r="X420" s="82"/>
      <c r="Y420" s="82"/>
      <c r="Z420" s="138"/>
      <c r="AA420" s="89"/>
    </row>
    <row r="421" spans="14:27" s="30" customFormat="1">
      <c r="N421" s="33"/>
      <c r="O421" s="33"/>
      <c r="P421" s="33"/>
      <c r="V421" s="82"/>
      <c r="W421" s="82"/>
      <c r="X421" s="82"/>
      <c r="Y421" s="82"/>
      <c r="Z421" s="138"/>
      <c r="AA421" s="89"/>
    </row>
    <row r="422" spans="14:27" s="30" customFormat="1">
      <c r="N422" s="33"/>
      <c r="O422" s="33"/>
      <c r="P422" s="33"/>
      <c r="V422" s="82"/>
      <c r="W422" s="82"/>
      <c r="X422" s="82"/>
      <c r="Y422" s="82"/>
      <c r="Z422" s="138"/>
      <c r="AA422" s="89"/>
    </row>
    <row r="423" spans="14:27" s="30" customFormat="1">
      <c r="N423" s="33"/>
      <c r="O423" s="33"/>
      <c r="P423" s="33"/>
      <c r="V423" s="82"/>
      <c r="W423" s="82"/>
      <c r="X423" s="82"/>
      <c r="Y423" s="82"/>
      <c r="Z423" s="138"/>
      <c r="AA423" s="89"/>
    </row>
    <row r="424" spans="14:27" s="30" customFormat="1">
      <c r="N424" s="33"/>
      <c r="O424" s="33"/>
      <c r="P424" s="33"/>
      <c r="V424" s="82"/>
      <c r="W424" s="82"/>
      <c r="X424" s="82"/>
      <c r="Y424" s="82"/>
      <c r="Z424" s="138"/>
      <c r="AA424" s="89"/>
    </row>
    <row r="425" spans="14:27" s="30" customFormat="1">
      <c r="N425" s="33"/>
      <c r="O425" s="33"/>
      <c r="P425" s="33"/>
      <c r="V425" s="82"/>
      <c r="W425" s="82"/>
      <c r="X425" s="82"/>
      <c r="Y425" s="82"/>
      <c r="Z425" s="138"/>
      <c r="AA425" s="89"/>
    </row>
    <row r="426" spans="14:27" s="30" customFormat="1">
      <c r="N426" s="33"/>
      <c r="O426" s="33"/>
      <c r="P426" s="33"/>
      <c r="V426" s="82"/>
      <c r="W426" s="82"/>
      <c r="X426" s="82"/>
      <c r="Y426" s="82"/>
      <c r="Z426" s="138"/>
      <c r="AA426" s="89"/>
    </row>
    <row r="427" spans="14:27" s="30" customFormat="1">
      <c r="N427" s="33"/>
      <c r="O427" s="33"/>
      <c r="P427" s="33"/>
      <c r="V427" s="82"/>
      <c r="W427" s="82"/>
      <c r="X427" s="82"/>
      <c r="Y427" s="82"/>
      <c r="Z427" s="138"/>
      <c r="AA427" s="89"/>
    </row>
    <row r="428" spans="14:27" s="30" customFormat="1">
      <c r="N428" s="33"/>
      <c r="O428" s="33"/>
      <c r="P428" s="33"/>
      <c r="V428" s="82"/>
      <c r="W428" s="82"/>
      <c r="X428" s="82"/>
      <c r="Y428" s="82"/>
      <c r="Z428" s="138"/>
      <c r="AA428" s="89"/>
    </row>
    <row r="429" spans="14:27" s="30" customFormat="1">
      <c r="N429" s="33"/>
      <c r="O429" s="33"/>
      <c r="P429" s="33"/>
      <c r="V429" s="82"/>
      <c r="W429" s="82"/>
      <c r="X429" s="82"/>
      <c r="Y429" s="82"/>
      <c r="Z429" s="138"/>
      <c r="AA429" s="89"/>
    </row>
    <row r="430" spans="14:27" s="30" customFormat="1">
      <c r="N430" s="33"/>
      <c r="O430" s="33"/>
      <c r="P430" s="33"/>
      <c r="V430" s="82"/>
      <c r="W430" s="82"/>
      <c r="X430" s="82"/>
      <c r="Y430" s="82"/>
      <c r="Z430" s="138"/>
      <c r="AA430" s="89"/>
    </row>
    <row r="431" spans="14:27" s="30" customFormat="1">
      <c r="N431" s="33"/>
      <c r="O431" s="33"/>
      <c r="P431" s="33"/>
      <c r="V431" s="82"/>
      <c r="W431" s="82"/>
      <c r="X431" s="82"/>
      <c r="Y431" s="82"/>
      <c r="Z431" s="138"/>
      <c r="AA431" s="89"/>
    </row>
    <row r="432" spans="14:27" s="30" customFormat="1">
      <c r="N432" s="33"/>
      <c r="O432" s="33"/>
      <c r="P432" s="33"/>
      <c r="V432" s="82"/>
      <c r="W432" s="82"/>
      <c r="X432" s="82"/>
      <c r="Y432" s="82"/>
      <c r="Z432" s="138"/>
      <c r="AA432" s="89"/>
    </row>
    <row r="433" spans="14:27" s="30" customFormat="1">
      <c r="N433" s="33"/>
      <c r="O433" s="33"/>
      <c r="P433" s="33"/>
      <c r="V433" s="82"/>
      <c r="W433" s="82"/>
      <c r="X433" s="82"/>
      <c r="Y433" s="82"/>
      <c r="Z433" s="138"/>
      <c r="AA433" s="89"/>
    </row>
    <row r="434" spans="14:27" s="30" customFormat="1">
      <c r="N434" s="33"/>
      <c r="O434" s="33"/>
      <c r="P434" s="33"/>
      <c r="V434" s="82"/>
      <c r="W434" s="82"/>
      <c r="X434" s="82"/>
      <c r="Y434" s="82"/>
      <c r="Z434" s="138"/>
      <c r="AA434" s="89"/>
    </row>
    <row r="435" spans="14:27" s="30" customFormat="1">
      <c r="N435" s="33"/>
      <c r="O435" s="33"/>
      <c r="P435" s="33"/>
      <c r="V435" s="82"/>
      <c r="W435" s="82"/>
      <c r="X435" s="82"/>
      <c r="Y435" s="82"/>
      <c r="Z435" s="138"/>
      <c r="AA435" s="89"/>
    </row>
    <row r="436" spans="14:27" s="30" customFormat="1">
      <c r="N436" s="33"/>
      <c r="O436" s="33"/>
      <c r="P436" s="33"/>
      <c r="V436" s="82"/>
      <c r="W436" s="82"/>
      <c r="X436" s="82"/>
      <c r="Y436" s="82"/>
      <c r="Z436" s="138"/>
      <c r="AA436" s="89"/>
    </row>
    <row r="437" spans="14:27" s="30" customFormat="1">
      <c r="N437" s="33"/>
      <c r="O437" s="33"/>
      <c r="P437" s="33"/>
      <c r="V437" s="82"/>
      <c r="W437" s="82"/>
      <c r="X437" s="82"/>
      <c r="Y437" s="82"/>
      <c r="Z437" s="138"/>
      <c r="AA437" s="89"/>
    </row>
    <row r="438" spans="14:27" s="30" customFormat="1">
      <c r="N438" s="33"/>
      <c r="O438" s="33"/>
      <c r="P438" s="33"/>
      <c r="V438" s="82"/>
      <c r="W438" s="82"/>
      <c r="X438" s="82"/>
      <c r="Y438" s="82"/>
      <c r="Z438" s="138"/>
      <c r="AA438" s="89"/>
    </row>
    <row r="439" spans="14:27" s="30" customFormat="1">
      <c r="N439" s="33"/>
      <c r="O439" s="33"/>
      <c r="P439" s="33"/>
      <c r="V439" s="82"/>
      <c r="W439" s="82"/>
      <c r="X439" s="82"/>
      <c r="Y439" s="82"/>
      <c r="Z439" s="138"/>
      <c r="AA439" s="89"/>
    </row>
    <row r="440" spans="14:27" s="30" customFormat="1">
      <c r="N440" s="33"/>
      <c r="O440" s="33"/>
      <c r="P440" s="33"/>
      <c r="V440" s="82"/>
      <c r="W440" s="82"/>
      <c r="X440" s="82"/>
      <c r="Y440" s="82"/>
      <c r="Z440" s="138"/>
      <c r="AA440" s="89"/>
    </row>
    <row r="441" spans="14:27" s="30" customFormat="1">
      <c r="N441" s="33"/>
      <c r="O441" s="33"/>
      <c r="P441" s="33"/>
      <c r="V441" s="82"/>
      <c r="W441" s="82"/>
      <c r="X441" s="82"/>
      <c r="Y441" s="82"/>
      <c r="Z441" s="138"/>
      <c r="AA441" s="89"/>
    </row>
    <row r="442" spans="14:27" s="30" customFormat="1">
      <c r="N442" s="33"/>
      <c r="O442" s="33"/>
      <c r="P442" s="33"/>
      <c r="V442" s="82"/>
      <c r="W442" s="82"/>
      <c r="X442" s="82"/>
      <c r="Y442" s="82"/>
      <c r="Z442" s="138"/>
      <c r="AA442" s="89"/>
    </row>
    <row r="443" spans="14:27" s="30" customFormat="1">
      <c r="N443" s="33"/>
      <c r="O443" s="33"/>
      <c r="P443" s="33"/>
      <c r="V443" s="82"/>
      <c r="W443" s="82"/>
      <c r="X443" s="82"/>
      <c r="Y443" s="82"/>
      <c r="Z443" s="138"/>
      <c r="AA443" s="89"/>
    </row>
    <row r="444" spans="14:27" s="30" customFormat="1">
      <c r="N444" s="33"/>
      <c r="O444" s="33"/>
      <c r="P444" s="33"/>
      <c r="V444" s="82"/>
      <c r="W444" s="82"/>
      <c r="X444" s="82"/>
      <c r="Y444" s="82"/>
      <c r="Z444" s="138"/>
      <c r="AA444" s="89"/>
    </row>
    <row r="445" spans="14:27" s="30" customFormat="1">
      <c r="N445" s="33"/>
      <c r="O445" s="33"/>
      <c r="P445" s="33"/>
      <c r="V445" s="82"/>
      <c r="W445" s="82"/>
      <c r="X445" s="82"/>
      <c r="Y445" s="82"/>
      <c r="Z445" s="138"/>
      <c r="AA445" s="89"/>
    </row>
    <row r="446" spans="14:27" s="30" customFormat="1">
      <c r="N446" s="33"/>
      <c r="O446" s="33"/>
      <c r="P446" s="33"/>
      <c r="V446" s="82"/>
      <c r="W446" s="82"/>
      <c r="X446" s="82"/>
      <c r="Y446" s="82"/>
      <c r="Z446" s="138"/>
      <c r="AA446" s="89"/>
    </row>
    <row r="447" spans="14:27" s="30" customFormat="1">
      <c r="N447" s="33"/>
      <c r="O447" s="33"/>
      <c r="P447" s="33"/>
      <c r="V447" s="82"/>
      <c r="W447" s="82"/>
      <c r="X447" s="82"/>
      <c r="Y447" s="82"/>
      <c r="Z447" s="138"/>
      <c r="AA447" s="89"/>
    </row>
    <row r="448" spans="14:27" s="30" customFormat="1">
      <c r="N448" s="33"/>
      <c r="O448" s="33"/>
      <c r="P448" s="33"/>
      <c r="V448" s="82"/>
      <c r="W448" s="82"/>
      <c r="X448" s="82"/>
      <c r="Y448" s="82"/>
      <c r="Z448" s="138"/>
      <c r="AA448" s="89"/>
    </row>
    <row r="449" spans="14:27" s="30" customFormat="1">
      <c r="N449" s="33"/>
      <c r="O449" s="33"/>
      <c r="P449" s="33"/>
      <c r="V449" s="82"/>
      <c r="W449" s="82"/>
      <c r="X449" s="82"/>
      <c r="Y449" s="82"/>
      <c r="Z449" s="138"/>
      <c r="AA449" s="89"/>
    </row>
    <row r="450" spans="14:27" s="30" customFormat="1">
      <c r="N450" s="33"/>
      <c r="O450" s="33"/>
      <c r="P450" s="33"/>
      <c r="V450" s="82"/>
      <c r="W450" s="82"/>
      <c r="X450" s="82"/>
      <c r="Y450" s="82"/>
      <c r="Z450" s="138"/>
      <c r="AA450" s="89"/>
    </row>
    <row r="451" spans="14:27" s="30" customFormat="1">
      <c r="N451" s="33"/>
      <c r="O451" s="33"/>
      <c r="P451" s="33"/>
      <c r="V451" s="82"/>
      <c r="W451" s="82"/>
      <c r="X451" s="82"/>
      <c r="Y451" s="82"/>
      <c r="Z451" s="138"/>
      <c r="AA451" s="89"/>
    </row>
    <row r="452" spans="14:27" s="30" customFormat="1">
      <c r="N452" s="33"/>
      <c r="O452" s="33"/>
      <c r="P452" s="33"/>
      <c r="V452" s="82"/>
      <c r="W452" s="82"/>
      <c r="X452" s="82"/>
      <c r="Y452" s="82"/>
      <c r="Z452" s="138"/>
      <c r="AA452" s="89"/>
    </row>
    <row r="453" spans="14:27" s="30" customFormat="1">
      <c r="N453" s="33"/>
      <c r="O453" s="33"/>
      <c r="P453" s="33"/>
      <c r="V453" s="82"/>
      <c r="W453" s="82"/>
      <c r="X453" s="82"/>
      <c r="Y453" s="82"/>
      <c r="Z453" s="138"/>
      <c r="AA453" s="89"/>
    </row>
    <row r="454" spans="14:27" s="30" customFormat="1">
      <c r="N454" s="33"/>
      <c r="O454" s="33"/>
      <c r="P454" s="33"/>
      <c r="V454" s="82"/>
      <c r="W454" s="82"/>
      <c r="X454" s="82"/>
      <c r="Y454" s="82"/>
      <c r="Z454" s="138"/>
      <c r="AA454" s="89"/>
    </row>
    <row r="455" spans="14:27" s="30" customFormat="1">
      <c r="N455" s="33"/>
      <c r="O455" s="33"/>
      <c r="P455" s="33"/>
      <c r="V455" s="82"/>
      <c r="W455" s="82"/>
      <c r="X455" s="82"/>
      <c r="Y455" s="82"/>
      <c r="Z455" s="138"/>
      <c r="AA455" s="89"/>
    </row>
    <row r="456" spans="14:27" s="30" customFormat="1">
      <c r="N456" s="33"/>
      <c r="O456" s="33"/>
      <c r="P456" s="33"/>
      <c r="V456" s="82"/>
      <c r="W456" s="82"/>
      <c r="X456" s="82"/>
      <c r="Y456" s="82"/>
      <c r="Z456" s="138"/>
      <c r="AA456" s="89"/>
    </row>
    <row r="457" spans="14:27" s="30" customFormat="1">
      <c r="N457" s="33"/>
      <c r="O457" s="33"/>
      <c r="P457" s="33"/>
      <c r="V457" s="82"/>
      <c r="W457" s="82"/>
      <c r="X457" s="82"/>
      <c r="Y457" s="82"/>
      <c r="Z457" s="138"/>
      <c r="AA457" s="89"/>
    </row>
    <row r="458" spans="14:27" s="30" customFormat="1">
      <c r="N458" s="33"/>
      <c r="O458" s="33"/>
      <c r="P458" s="33"/>
      <c r="V458" s="82"/>
      <c r="W458" s="82"/>
      <c r="X458" s="82"/>
      <c r="Y458" s="82"/>
      <c r="Z458" s="138"/>
      <c r="AA458" s="89"/>
    </row>
    <row r="459" spans="14:27" s="30" customFormat="1">
      <c r="N459" s="33"/>
      <c r="O459" s="33"/>
      <c r="P459" s="33"/>
      <c r="V459" s="82"/>
      <c r="W459" s="82"/>
      <c r="X459" s="82"/>
      <c r="Y459" s="82"/>
      <c r="Z459" s="138"/>
      <c r="AA459" s="89"/>
    </row>
    <row r="460" spans="14:27" s="30" customFormat="1">
      <c r="N460" s="33"/>
      <c r="O460" s="33"/>
      <c r="P460" s="33"/>
      <c r="V460" s="82"/>
      <c r="W460" s="82"/>
      <c r="X460" s="82"/>
      <c r="Y460" s="82"/>
      <c r="Z460" s="138"/>
      <c r="AA460" s="89"/>
    </row>
    <row r="461" spans="14:27" s="30" customFormat="1">
      <c r="N461" s="33"/>
      <c r="O461" s="33"/>
      <c r="P461" s="33"/>
      <c r="V461" s="82"/>
      <c r="W461" s="82"/>
      <c r="X461" s="82"/>
      <c r="Y461" s="82"/>
      <c r="Z461" s="138"/>
      <c r="AA461" s="89"/>
    </row>
    <row r="462" spans="14:27" s="30" customFormat="1">
      <c r="N462" s="33"/>
      <c r="O462" s="33"/>
      <c r="P462" s="33"/>
      <c r="V462" s="82"/>
      <c r="W462" s="82"/>
      <c r="X462" s="82"/>
      <c r="Y462" s="82"/>
      <c r="Z462" s="138"/>
      <c r="AA462" s="89"/>
    </row>
    <row r="463" spans="14:27" s="30" customFormat="1">
      <c r="N463" s="33"/>
      <c r="O463" s="33"/>
      <c r="P463" s="33"/>
      <c r="V463" s="82"/>
      <c r="W463" s="82"/>
      <c r="X463" s="82"/>
      <c r="Y463" s="82"/>
      <c r="Z463" s="138"/>
      <c r="AA463" s="89"/>
    </row>
    <row r="464" spans="14:27" s="30" customFormat="1">
      <c r="N464" s="33"/>
      <c r="O464" s="33"/>
      <c r="P464" s="33"/>
      <c r="V464" s="82"/>
      <c r="W464" s="82"/>
      <c r="X464" s="82"/>
      <c r="Y464" s="82"/>
      <c r="Z464" s="138"/>
      <c r="AA464" s="89"/>
    </row>
    <row r="465" spans="14:27" s="30" customFormat="1">
      <c r="N465" s="33"/>
      <c r="O465" s="33"/>
      <c r="P465" s="33"/>
      <c r="V465" s="82"/>
      <c r="W465" s="82"/>
      <c r="X465" s="82"/>
      <c r="Y465" s="82"/>
      <c r="Z465" s="138"/>
      <c r="AA465" s="89"/>
    </row>
    <row r="466" spans="14:27" s="30" customFormat="1">
      <c r="N466" s="33"/>
      <c r="O466" s="33"/>
      <c r="P466" s="33"/>
      <c r="V466" s="82"/>
      <c r="W466" s="82"/>
      <c r="X466" s="82"/>
      <c r="Y466" s="82"/>
      <c r="Z466" s="138"/>
      <c r="AA466" s="89"/>
    </row>
    <row r="467" spans="14:27" s="30" customFormat="1">
      <c r="N467" s="33"/>
      <c r="O467" s="33"/>
      <c r="P467" s="33"/>
      <c r="V467" s="82"/>
      <c r="W467" s="82"/>
      <c r="X467" s="82"/>
      <c r="Y467" s="82"/>
      <c r="Z467" s="138"/>
      <c r="AA467" s="89"/>
    </row>
    <row r="468" spans="14:27" s="30" customFormat="1">
      <c r="N468" s="33"/>
      <c r="O468" s="33"/>
      <c r="P468" s="33"/>
      <c r="V468" s="82"/>
      <c r="W468" s="82"/>
      <c r="X468" s="82"/>
      <c r="Y468" s="82"/>
      <c r="Z468" s="138"/>
      <c r="AA468" s="89"/>
    </row>
    <row r="469" spans="14:27" s="30" customFormat="1">
      <c r="N469" s="33"/>
      <c r="O469" s="33"/>
      <c r="P469" s="33"/>
      <c r="V469" s="82"/>
      <c r="W469" s="82"/>
      <c r="X469" s="82"/>
      <c r="Y469" s="82"/>
      <c r="Z469" s="138"/>
      <c r="AA469" s="89"/>
    </row>
    <row r="470" spans="14:27" s="30" customFormat="1">
      <c r="N470" s="33"/>
      <c r="O470" s="33"/>
      <c r="P470" s="33"/>
      <c r="V470" s="82"/>
      <c r="W470" s="82"/>
      <c r="X470" s="82"/>
      <c r="Y470" s="82"/>
      <c r="Z470" s="138"/>
      <c r="AA470" s="89"/>
    </row>
    <row r="471" spans="14:27" s="30" customFormat="1">
      <c r="N471" s="33"/>
      <c r="O471" s="33"/>
      <c r="P471" s="33"/>
      <c r="V471" s="82"/>
      <c r="W471" s="82"/>
      <c r="X471" s="82"/>
      <c r="Y471" s="82"/>
      <c r="Z471" s="138"/>
      <c r="AA471" s="89"/>
    </row>
    <row r="472" spans="14:27" s="30" customFormat="1">
      <c r="N472" s="33"/>
      <c r="O472" s="33"/>
      <c r="P472" s="33"/>
      <c r="V472" s="82"/>
      <c r="W472" s="82"/>
      <c r="X472" s="82"/>
      <c r="Y472" s="82"/>
      <c r="Z472" s="138"/>
      <c r="AA472" s="89"/>
    </row>
    <row r="473" spans="14:27" s="30" customFormat="1">
      <c r="N473" s="33"/>
      <c r="O473" s="33"/>
      <c r="P473" s="33"/>
      <c r="V473" s="82"/>
      <c r="W473" s="82"/>
      <c r="X473" s="82"/>
      <c r="Y473" s="82"/>
      <c r="Z473" s="138"/>
      <c r="AA473" s="89"/>
    </row>
    <row r="474" spans="14:27" s="30" customFormat="1">
      <c r="N474" s="33"/>
      <c r="O474" s="33"/>
      <c r="P474" s="33"/>
      <c r="V474" s="82"/>
      <c r="W474" s="82"/>
      <c r="X474" s="82"/>
      <c r="Y474" s="82"/>
      <c r="Z474" s="138"/>
      <c r="AA474" s="89"/>
    </row>
    <row r="475" spans="14:27" s="30" customFormat="1">
      <c r="N475" s="33"/>
      <c r="O475" s="33"/>
      <c r="P475" s="33"/>
      <c r="V475" s="82"/>
      <c r="W475" s="82"/>
      <c r="X475" s="82"/>
      <c r="Y475" s="82"/>
      <c r="Z475" s="138"/>
      <c r="AA475" s="89"/>
    </row>
    <row r="476" spans="14:27" s="30" customFormat="1">
      <c r="N476" s="33"/>
      <c r="O476" s="33"/>
      <c r="P476" s="33"/>
      <c r="V476" s="82"/>
      <c r="W476" s="82"/>
      <c r="X476" s="82"/>
      <c r="Y476" s="82"/>
      <c r="Z476" s="138"/>
      <c r="AA476" s="89"/>
    </row>
    <row r="477" spans="14:27" s="30" customFormat="1">
      <c r="N477" s="33"/>
      <c r="O477" s="33"/>
      <c r="P477" s="33"/>
      <c r="V477" s="82"/>
      <c r="W477" s="82"/>
      <c r="X477" s="82"/>
      <c r="Y477" s="82"/>
      <c r="Z477" s="138"/>
      <c r="AA477" s="89"/>
    </row>
    <row r="478" spans="14:27" s="30" customFormat="1">
      <c r="N478" s="33"/>
      <c r="O478" s="33"/>
      <c r="P478" s="33"/>
      <c r="V478" s="82"/>
      <c r="W478" s="82"/>
      <c r="X478" s="82"/>
      <c r="Y478" s="82"/>
      <c r="Z478" s="138"/>
      <c r="AA478" s="89"/>
    </row>
    <row r="479" spans="14:27" s="30" customFormat="1">
      <c r="N479" s="33"/>
      <c r="O479" s="33"/>
      <c r="P479" s="33"/>
      <c r="V479" s="82"/>
      <c r="W479" s="82"/>
      <c r="X479" s="82"/>
      <c r="Y479" s="82"/>
      <c r="Z479" s="138"/>
      <c r="AA479" s="89"/>
    </row>
    <row r="480" spans="14:27" s="30" customFormat="1">
      <c r="N480" s="33"/>
      <c r="O480" s="33"/>
      <c r="P480" s="33"/>
      <c r="V480" s="82"/>
      <c r="W480" s="82"/>
      <c r="X480" s="82"/>
      <c r="Y480" s="82"/>
      <c r="Z480" s="138"/>
      <c r="AA480" s="89"/>
    </row>
    <row r="481" spans="14:27" s="30" customFormat="1">
      <c r="N481" s="33"/>
      <c r="O481" s="33"/>
      <c r="P481" s="33"/>
      <c r="V481" s="82"/>
      <c r="W481" s="82"/>
      <c r="X481" s="82"/>
      <c r="Y481" s="82"/>
      <c r="Z481" s="138"/>
      <c r="AA481" s="89"/>
    </row>
    <row r="482" spans="14:27" s="30" customFormat="1">
      <c r="N482" s="33"/>
      <c r="O482" s="33"/>
      <c r="P482" s="33"/>
      <c r="V482" s="82"/>
      <c r="W482" s="82"/>
      <c r="X482" s="82"/>
      <c r="Y482" s="82"/>
      <c r="Z482" s="138"/>
      <c r="AA482" s="89"/>
    </row>
    <row r="483" spans="14:27" s="30" customFormat="1">
      <c r="N483" s="33"/>
      <c r="O483" s="33"/>
      <c r="P483" s="33"/>
      <c r="V483" s="82"/>
      <c r="W483" s="82"/>
      <c r="X483" s="82"/>
      <c r="Y483" s="82"/>
      <c r="Z483" s="138"/>
      <c r="AA483" s="89"/>
    </row>
    <row r="484" spans="14:27" s="30" customFormat="1">
      <c r="N484" s="33"/>
      <c r="O484" s="33"/>
      <c r="P484" s="33"/>
      <c r="V484" s="82"/>
      <c r="W484" s="82"/>
      <c r="X484" s="82"/>
      <c r="Y484" s="82"/>
      <c r="Z484" s="138"/>
      <c r="AA484" s="89"/>
    </row>
    <row r="485" spans="14:27" s="30" customFormat="1">
      <c r="N485" s="33"/>
      <c r="O485" s="33"/>
      <c r="P485" s="33"/>
      <c r="V485" s="82"/>
      <c r="W485" s="82"/>
      <c r="X485" s="82"/>
      <c r="Y485" s="82"/>
      <c r="Z485" s="138"/>
      <c r="AA485" s="89"/>
    </row>
    <row r="486" spans="14:27" s="30" customFormat="1">
      <c r="N486" s="33"/>
      <c r="O486" s="33"/>
      <c r="P486" s="33"/>
      <c r="V486" s="82"/>
      <c r="W486" s="82"/>
      <c r="X486" s="82"/>
      <c r="Y486" s="82"/>
      <c r="Z486" s="138"/>
      <c r="AA486" s="89"/>
    </row>
    <row r="487" spans="14:27" s="30" customFormat="1">
      <c r="N487" s="33"/>
      <c r="O487" s="33"/>
      <c r="P487" s="33"/>
      <c r="V487" s="82"/>
      <c r="W487" s="82"/>
      <c r="X487" s="82"/>
      <c r="Y487" s="82"/>
      <c r="Z487" s="138"/>
      <c r="AA487" s="89"/>
    </row>
    <row r="488" spans="14:27" s="30" customFormat="1">
      <c r="N488" s="33"/>
      <c r="O488" s="33"/>
      <c r="P488" s="33"/>
      <c r="V488" s="82"/>
      <c r="W488" s="82"/>
      <c r="X488" s="82"/>
      <c r="Y488" s="82"/>
      <c r="Z488" s="138"/>
      <c r="AA488" s="89"/>
    </row>
    <row r="489" spans="14:27" s="30" customFormat="1">
      <c r="N489" s="33"/>
      <c r="O489" s="33"/>
      <c r="P489" s="33"/>
      <c r="V489" s="82"/>
      <c r="W489" s="82"/>
      <c r="X489" s="82"/>
      <c r="Y489" s="82"/>
      <c r="Z489" s="138"/>
      <c r="AA489" s="89"/>
    </row>
    <row r="490" spans="14:27" s="30" customFormat="1">
      <c r="N490" s="33"/>
      <c r="O490" s="33"/>
      <c r="P490" s="33"/>
      <c r="V490" s="82"/>
      <c r="W490" s="82"/>
      <c r="X490" s="82"/>
      <c r="Y490" s="82"/>
      <c r="Z490" s="138"/>
      <c r="AA490" s="89"/>
    </row>
    <row r="491" spans="14:27" s="30" customFormat="1">
      <c r="N491" s="33"/>
      <c r="O491" s="33"/>
      <c r="P491" s="33"/>
      <c r="V491" s="82"/>
      <c r="W491" s="82"/>
      <c r="X491" s="82"/>
      <c r="Y491" s="82"/>
      <c r="Z491" s="138"/>
      <c r="AA491" s="89"/>
    </row>
    <row r="492" spans="14:27" s="30" customFormat="1">
      <c r="N492" s="33"/>
      <c r="O492" s="33"/>
      <c r="P492" s="33"/>
      <c r="V492" s="82"/>
      <c r="W492" s="82"/>
      <c r="X492" s="82"/>
      <c r="Y492" s="82"/>
      <c r="Z492" s="138"/>
      <c r="AA492" s="89"/>
    </row>
    <row r="493" spans="14:27" s="30" customFormat="1">
      <c r="N493" s="33"/>
      <c r="O493" s="33"/>
      <c r="P493" s="33"/>
      <c r="V493" s="82"/>
      <c r="W493" s="82"/>
      <c r="X493" s="82"/>
      <c r="Y493" s="82"/>
      <c r="Z493" s="138"/>
      <c r="AA493" s="89"/>
    </row>
    <row r="494" spans="14:27" s="30" customFormat="1">
      <c r="N494" s="33"/>
      <c r="O494" s="33"/>
      <c r="P494" s="33"/>
      <c r="V494" s="82"/>
      <c r="W494" s="82"/>
      <c r="X494" s="82"/>
      <c r="Y494" s="82"/>
      <c r="Z494" s="138"/>
      <c r="AA494" s="89"/>
    </row>
    <row r="495" spans="14:27" s="30" customFormat="1">
      <c r="N495" s="33"/>
      <c r="O495" s="33"/>
      <c r="P495" s="33"/>
      <c r="V495" s="82"/>
      <c r="W495" s="82"/>
      <c r="X495" s="82"/>
      <c r="Y495" s="82"/>
      <c r="Z495" s="138"/>
      <c r="AA495" s="89"/>
    </row>
    <row r="496" spans="14:27" s="30" customFormat="1">
      <c r="N496" s="33"/>
      <c r="O496" s="33"/>
      <c r="P496" s="33"/>
      <c r="V496" s="82"/>
      <c r="W496" s="82"/>
      <c r="X496" s="82"/>
      <c r="Y496" s="82"/>
      <c r="Z496" s="138"/>
      <c r="AA496" s="89"/>
    </row>
    <row r="497" spans="14:27" s="30" customFormat="1">
      <c r="N497" s="33"/>
      <c r="O497" s="33"/>
      <c r="P497" s="33"/>
      <c r="V497" s="82"/>
      <c r="W497" s="82"/>
      <c r="X497" s="82"/>
      <c r="Y497" s="82"/>
      <c r="Z497" s="138"/>
      <c r="AA497" s="89"/>
    </row>
    <row r="498" spans="14:27" s="30" customFormat="1">
      <c r="N498" s="33"/>
      <c r="O498" s="33"/>
      <c r="P498" s="33"/>
      <c r="V498" s="82"/>
      <c r="W498" s="82"/>
      <c r="X498" s="82"/>
      <c r="Y498" s="82"/>
      <c r="Z498" s="138"/>
      <c r="AA498" s="89"/>
    </row>
    <row r="499" spans="14:27" s="30" customFormat="1">
      <c r="N499" s="33"/>
      <c r="O499" s="33"/>
      <c r="P499" s="33"/>
      <c r="V499" s="82"/>
      <c r="W499" s="82"/>
      <c r="X499" s="82"/>
      <c r="Y499" s="82"/>
      <c r="Z499" s="138"/>
      <c r="AA499" s="89"/>
    </row>
    <row r="500" spans="14:27" s="30" customFormat="1">
      <c r="N500" s="33"/>
      <c r="O500" s="33"/>
      <c r="P500" s="33"/>
      <c r="V500" s="82"/>
      <c r="W500" s="82"/>
      <c r="X500" s="82"/>
      <c r="Y500" s="82"/>
      <c r="Z500" s="138"/>
      <c r="AA500" s="89"/>
    </row>
    <row r="501" spans="14:27" s="30" customFormat="1">
      <c r="N501" s="33"/>
      <c r="O501" s="33"/>
      <c r="P501" s="33"/>
      <c r="V501" s="82"/>
      <c r="W501" s="82"/>
      <c r="X501" s="82"/>
      <c r="Y501" s="82"/>
      <c r="Z501" s="138"/>
      <c r="AA501" s="89"/>
    </row>
    <row r="502" spans="14:27" s="30" customFormat="1">
      <c r="N502" s="33"/>
      <c r="O502" s="33"/>
      <c r="P502" s="33"/>
      <c r="V502" s="82"/>
      <c r="W502" s="82"/>
      <c r="X502" s="82"/>
      <c r="Y502" s="82"/>
      <c r="Z502" s="138"/>
      <c r="AA502" s="89"/>
    </row>
    <row r="503" spans="14:27" s="30" customFormat="1">
      <c r="N503" s="33"/>
      <c r="O503" s="33"/>
      <c r="P503" s="33"/>
      <c r="V503" s="82"/>
      <c r="W503" s="82"/>
      <c r="X503" s="82"/>
      <c r="Y503" s="82"/>
      <c r="Z503" s="138"/>
      <c r="AA503" s="89"/>
    </row>
    <row r="504" spans="14:27" s="30" customFormat="1">
      <c r="N504" s="33"/>
      <c r="O504" s="33"/>
      <c r="P504" s="33"/>
      <c r="V504" s="82"/>
      <c r="W504" s="82"/>
      <c r="X504" s="82"/>
      <c r="Y504" s="82"/>
      <c r="Z504" s="138"/>
      <c r="AA504" s="89"/>
    </row>
    <row r="505" spans="14:27" s="30" customFormat="1">
      <c r="N505" s="33"/>
      <c r="O505" s="33"/>
      <c r="P505" s="33"/>
      <c r="V505" s="82"/>
      <c r="W505" s="82"/>
      <c r="X505" s="82"/>
      <c r="Y505" s="82"/>
      <c r="Z505" s="138"/>
      <c r="AA505" s="89"/>
    </row>
    <row r="506" spans="14:27" s="30" customFormat="1">
      <c r="N506" s="33"/>
      <c r="O506" s="33"/>
      <c r="P506" s="33"/>
      <c r="V506" s="82"/>
      <c r="W506" s="82"/>
      <c r="X506" s="82"/>
      <c r="Y506" s="82"/>
      <c r="Z506" s="138"/>
      <c r="AA506" s="89"/>
    </row>
    <row r="507" spans="14:27" s="30" customFormat="1">
      <c r="N507" s="33"/>
      <c r="O507" s="33"/>
      <c r="P507" s="33"/>
      <c r="V507" s="82"/>
      <c r="W507" s="82"/>
      <c r="X507" s="82"/>
      <c r="Y507" s="82"/>
      <c r="Z507" s="138"/>
      <c r="AA507" s="89"/>
    </row>
    <row r="508" spans="14:27" s="30" customFormat="1">
      <c r="N508" s="33"/>
      <c r="O508" s="33"/>
      <c r="P508" s="33"/>
      <c r="V508" s="82"/>
      <c r="W508" s="82"/>
      <c r="X508" s="82"/>
      <c r="Y508" s="82"/>
      <c r="Z508" s="138"/>
      <c r="AA508" s="89"/>
    </row>
    <row r="509" spans="14:27" s="30" customFormat="1">
      <c r="N509" s="33"/>
      <c r="O509" s="33"/>
      <c r="P509" s="33"/>
      <c r="V509" s="82"/>
      <c r="W509" s="82"/>
      <c r="X509" s="82"/>
      <c r="Y509" s="82"/>
      <c r="Z509" s="138"/>
      <c r="AA509" s="89"/>
    </row>
    <row r="510" spans="14:27" s="30" customFormat="1">
      <c r="N510" s="33"/>
      <c r="O510" s="33"/>
      <c r="P510" s="33"/>
      <c r="V510" s="82"/>
      <c r="W510" s="82"/>
      <c r="X510" s="82"/>
      <c r="Y510" s="82"/>
      <c r="Z510" s="138"/>
      <c r="AA510" s="89"/>
    </row>
    <row r="511" spans="14:27" s="30" customFormat="1">
      <c r="N511" s="33"/>
      <c r="O511" s="33"/>
      <c r="P511" s="33"/>
      <c r="V511" s="82"/>
      <c r="W511" s="82"/>
      <c r="X511" s="82"/>
      <c r="Y511" s="82"/>
      <c r="Z511" s="138"/>
      <c r="AA511" s="89"/>
    </row>
    <row r="512" spans="14:27" s="30" customFormat="1">
      <c r="N512" s="33"/>
      <c r="O512" s="33"/>
      <c r="P512" s="33"/>
      <c r="V512" s="82"/>
      <c r="W512" s="82"/>
      <c r="X512" s="82"/>
      <c r="Y512" s="82"/>
      <c r="Z512" s="138"/>
      <c r="AA512" s="89"/>
    </row>
    <row r="513" spans="14:27" s="30" customFormat="1">
      <c r="N513" s="33"/>
      <c r="O513" s="33"/>
      <c r="P513" s="33"/>
      <c r="V513" s="82"/>
      <c r="W513" s="82"/>
      <c r="X513" s="82"/>
      <c r="Y513" s="82"/>
      <c r="Z513" s="138"/>
      <c r="AA513" s="89"/>
    </row>
    <row r="514" spans="14:27" s="30" customFormat="1">
      <c r="N514" s="33"/>
      <c r="O514" s="33"/>
      <c r="P514" s="33"/>
      <c r="V514" s="82"/>
      <c r="W514" s="82"/>
      <c r="X514" s="82"/>
      <c r="Y514" s="82"/>
      <c r="Z514" s="138"/>
      <c r="AA514" s="89"/>
    </row>
    <row r="515" spans="14:27" s="30" customFormat="1">
      <c r="N515" s="33"/>
      <c r="O515" s="33"/>
      <c r="P515" s="33"/>
      <c r="V515" s="82"/>
      <c r="W515" s="82"/>
      <c r="X515" s="82"/>
      <c r="Y515" s="82"/>
      <c r="Z515" s="138"/>
      <c r="AA515" s="89"/>
    </row>
    <row r="516" spans="14:27" s="30" customFormat="1">
      <c r="N516" s="33"/>
      <c r="O516" s="33"/>
      <c r="P516" s="33"/>
      <c r="V516" s="82"/>
      <c r="W516" s="82"/>
      <c r="X516" s="82"/>
      <c r="Y516" s="82"/>
      <c r="Z516" s="138"/>
      <c r="AA516" s="89"/>
    </row>
    <row r="517" spans="14:27" s="30" customFormat="1">
      <c r="N517" s="33"/>
      <c r="O517" s="33"/>
      <c r="P517" s="33"/>
      <c r="V517" s="82"/>
      <c r="W517" s="82"/>
      <c r="X517" s="82"/>
      <c r="Y517" s="82"/>
      <c r="Z517" s="138"/>
      <c r="AA517" s="89"/>
    </row>
    <row r="518" spans="14:27" s="30" customFormat="1">
      <c r="N518" s="33"/>
      <c r="O518" s="33"/>
      <c r="P518" s="33"/>
      <c r="V518" s="82"/>
      <c r="W518" s="82"/>
      <c r="X518" s="82"/>
      <c r="Y518" s="82"/>
      <c r="Z518" s="138"/>
      <c r="AA518" s="89"/>
    </row>
    <row r="519" spans="14:27" s="30" customFormat="1">
      <c r="N519" s="33"/>
      <c r="O519" s="33"/>
      <c r="P519" s="33"/>
      <c r="V519" s="82"/>
      <c r="W519" s="82"/>
      <c r="X519" s="82"/>
      <c r="Y519" s="82"/>
      <c r="Z519" s="138"/>
      <c r="AA519" s="89"/>
    </row>
    <row r="520" spans="14:27" s="30" customFormat="1">
      <c r="N520" s="33"/>
      <c r="O520" s="33"/>
      <c r="P520" s="33"/>
      <c r="V520" s="82"/>
      <c r="W520" s="82"/>
      <c r="X520" s="82"/>
      <c r="Y520" s="82"/>
      <c r="Z520" s="138"/>
      <c r="AA520" s="89"/>
    </row>
    <row r="521" spans="14:27" s="30" customFormat="1">
      <c r="N521" s="33"/>
      <c r="O521" s="33"/>
      <c r="P521" s="33"/>
      <c r="V521" s="82"/>
      <c r="W521" s="82"/>
      <c r="X521" s="82"/>
      <c r="Y521" s="82"/>
      <c r="Z521" s="138"/>
      <c r="AA521" s="89"/>
    </row>
    <row r="522" spans="14:27" s="30" customFormat="1">
      <c r="N522" s="33"/>
      <c r="O522" s="33"/>
      <c r="P522" s="33"/>
      <c r="V522" s="82"/>
      <c r="W522" s="82"/>
      <c r="X522" s="82"/>
      <c r="Y522" s="82"/>
      <c r="Z522" s="138"/>
      <c r="AA522" s="89"/>
    </row>
    <row r="523" spans="14:27" s="30" customFormat="1">
      <c r="N523" s="33"/>
      <c r="O523" s="33"/>
      <c r="P523" s="33"/>
      <c r="V523" s="82"/>
      <c r="W523" s="82"/>
      <c r="X523" s="82"/>
      <c r="Y523" s="82"/>
      <c r="Z523" s="138"/>
      <c r="AA523" s="89"/>
    </row>
    <row r="524" spans="14:27" s="30" customFormat="1">
      <c r="N524" s="33"/>
      <c r="O524" s="33"/>
      <c r="P524" s="33"/>
      <c r="V524" s="82"/>
      <c r="W524" s="82"/>
      <c r="X524" s="82"/>
      <c r="Y524" s="82"/>
      <c r="Z524" s="138"/>
      <c r="AA524" s="89"/>
    </row>
    <row r="525" spans="14:27" s="30" customFormat="1">
      <c r="N525" s="33"/>
      <c r="O525" s="33"/>
      <c r="P525" s="33"/>
      <c r="V525" s="82"/>
      <c r="W525" s="82"/>
      <c r="X525" s="82"/>
      <c r="Y525" s="82"/>
      <c r="Z525" s="138"/>
      <c r="AA525" s="89"/>
    </row>
    <row r="526" spans="14:27" s="30" customFormat="1">
      <c r="N526" s="33"/>
      <c r="O526" s="33"/>
      <c r="P526" s="33"/>
      <c r="V526" s="82"/>
      <c r="W526" s="82"/>
      <c r="X526" s="82"/>
      <c r="Y526" s="82"/>
      <c r="Z526" s="138"/>
      <c r="AA526" s="89"/>
    </row>
    <row r="527" spans="14:27" s="30" customFormat="1">
      <c r="N527" s="33"/>
      <c r="O527" s="33"/>
      <c r="P527" s="33"/>
      <c r="V527" s="82"/>
      <c r="W527" s="82"/>
      <c r="X527" s="82"/>
      <c r="Y527" s="82"/>
      <c r="Z527" s="138"/>
      <c r="AA527" s="89"/>
    </row>
    <row r="528" spans="14:27" s="30" customFormat="1">
      <c r="N528" s="33"/>
      <c r="O528" s="33"/>
      <c r="P528" s="33"/>
      <c r="V528" s="82"/>
      <c r="W528" s="82"/>
      <c r="X528" s="82"/>
      <c r="Y528" s="82"/>
      <c r="Z528" s="138"/>
      <c r="AA528" s="89"/>
    </row>
    <row r="529" spans="14:27" s="30" customFormat="1">
      <c r="N529" s="33"/>
      <c r="O529" s="33"/>
      <c r="P529" s="33"/>
      <c r="V529" s="82"/>
      <c r="W529" s="82"/>
      <c r="X529" s="82"/>
      <c r="Y529" s="82"/>
      <c r="Z529" s="138"/>
      <c r="AA529" s="89"/>
    </row>
    <row r="530" spans="14:27" s="30" customFormat="1">
      <c r="N530" s="33"/>
      <c r="O530" s="33"/>
      <c r="P530" s="33"/>
      <c r="V530" s="82"/>
      <c r="W530" s="82"/>
      <c r="X530" s="82"/>
      <c r="Y530" s="82"/>
      <c r="Z530" s="138"/>
      <c r="AA530" s="89"/>
    </row>
    <row r="531" spans="14:27" s="30" customFormat="1">
      <c r="N531" s="33"/>
      <c r="O531" s="33"/>
      <c r="P531" s="33"/>
      <c r="V531" s="82"/>
      <c r="W531" s="82"/>
      <c r="X531" s="82"/>
      <c r="Y531" s="82"/>
      <c r="Z531" s="138"/>
      <c r="AA531" s="89"/>
    </row>
    <row r="532" spans="14:27" s="30" customFormat="1">
      <c r="N532" s="33"/>
      <c r="O532" s="33"/>
      <c r="P532" s="33"/>
      <c r="V532" s="82"/>
      <c r="W532" s="82"/>
      <c r="X532" s="82"/>
      <c r="Y532" s="82"/>
      <c r="Z532" s="138"/>
      <c r="AA532" s="89"/>
    </row>
    <row r="533" spans="14:27" s="30" customFormat="1">
      <c r="N533" s="33"/>
      <c r="O533" s="33"/>
      <c r="P533" s="33"/>
      <c r="V533" s="82"/>
      <c r="W533" s="82"/>
      <c r="X533" s="82"/>
      <c r="Y533" s="82"/>
      <c r="Z533" s="138"/>
      <c r="AA533" s="89"/>
    </row>
    <row r="534" spans="14:27" s="30" customFormat="1">
      <c r="N534" s="33"/>
      <c r="O534" s="33"/>
      <c r="P534" s="33"/>
      <c r="V534" s="82"/>
      <c r="W534" s="82"/>
      <c r="X534" s="82"/>
      <c r="Y534" s="82"/>
      <c r="Z534" s="138"/>
      <c r="AA534" s="89"/>
    </row>
    <row r="535" spans="14:27" s="30" customFormat="1">
      <c r="N535" s="33"/>
      <c r="O535" s="33"/>
      <c r="P535" s="33"/>
      <c r="V535" s="82"/>
      <c r="W535" s="82"/>
      <c r="X535" s="82"/>
      <c r="Y535" s="82"/>
      <c r="Z535" s="138"/>
      <c r="AA535" s="89"/>
    </row>
    <row r="536" spans="14:27" s="30" customFormat="1">
      <c r="N536" s="33"/>
      <c r="O536" s="33"/>
      <c r="P536" s="33"/>
      <c r="V536" s="82"/>
      <c r="W536" s="82"/>
      <c r="X536" s="82"/>
      <c r="Y536" s="82"/>
      <c r="Z536" s="138"/>
      <c r="AA536" s="89"/>
    </row>
    <row r="537" spans="14:27" s="30" customFormat="1">
      <c r="N537" s="33"/>
      <c r="O537" s="33"/>
      <c r="P537" s="33"/>
      <c r="V537" s="82"/>
      <c r="W537" s="82"/>
      <c r="X537" s="82"/>
      <c r="Y537" s="82"/>
      <c r="Z537" s="138"/>
      <c r="AA537" s="89"/>
    </row>
    <row r="538" spans="14:27" s="30" customFormat="1">
      <c r="N538" s="33"/>
      <c r="O538" s="33"/>
      <c r="P538" s="33"/>
      <c r="V538" s="82"/>
      <c r="W538" s="82"/>
      <c r="X538" s="82"/>
      <c r="Y538" s="82"/>
      <c r="Z538" s="138"/>
      <c r="AA538" s="89"/>
    </row>
    <row r="539" spans="14:27" s="30" customFormat="1">
      <c r="N539" s="33"/>
      <c r="O539" s="33"/>
      <c r="P539" s="33"/>
      <c r="V539" s="82"/>
      <c r="W539" s="82"/>
      <c r="X539" s="82"/>
      <c r="Y539" s="82"/>
      <c r="Z539" s="138"/>
      <c r="AA539" s="89"/>
    </row>
    <row r="540" spans="14:27" s="30" customFormat="1">
      <c r="N540" s="33"/>
      <c r="O540" s="33"/>
      <c r="P540" s="33"/>
      <c r="V540" s="82"/>
      <c r="W540" s="82"/>
      <c r="X540" s="82"/>
      <c r="Y540" s="82"/>
      <c r="Z540" s="138"/>
      <c r="AA540" s="89"/>
    </row>
    <row r="541" spans="14:27" s="30" customFormat="1">
      <c r="N541" s="33"/>
      <c r="O541" s="33"/>
      <c r="P541" s="33"/>
      <c r="V541" s="82"/>
      <c r="W541" s="82"/>
      <c r="X541" s="82"/>
      <c r="Y541" s="82"/>
      <c r="Z541" s="138"/>
      <c r="AA541" s="89"/>
    </row>
    <row r="542" spans="14:27" s="30" customFormat="1">
      <c r="N542" s="33"/>
      <c r="O542" s="33"/>
      <c r="P542" s="33"/>
      <c r="V542" s="82"/>
      <c r="W542" s="82"/>
      <c r="X542" s="82"/>
      <c r="Y542" s="82"/>
      <c r="Z542" s="138"/>
      <c r="AA542" s="89"/>
    </row>
    <row r="543" spans="14:27" s="30" customFormat="1">
      <c r="N543" s="33"/>
      <c r="O543" s="33"/>
      <c r="P543" s="33"/>
      <c r="V543" s="82"/>
      <c r="W543" s="82"/>
      <c r="X543" s="82"/>
      <c r="Y543" s="82"/>
      <c r="Z543" s="138"/>
      <c r="AA543" s="89"/>
    </row>
    <row r="544" spans="14:27" s="30" customFormat="1">
      <c r="N544" s="33"/>
      <c r="O544" s="33"/>
      <c r="P544" s="33"/>
      <c r="V544" s="82"/>
      <c r="W544" s="82"/>
      <c r="X544" s="82"/>
      <c r="Y544" s="82"/>
      <c r="Z544" s="138"/>
      <c r="AA544" s="89"/>
    </row>
    <row r="545" spans="14:27" s="30" customFormat="1">
      <c r="N545" s="33"/>
      <c r="O545" s="33"/>
      <c r="P545" s="33"/>
      <c r="V545" s="82"/>
      <c r="W545" s="82"/>
      <c r="X545" s="82"/>
      <c r="Y545" s="82"/>
      <c r="Z545" s="138"/>
      <c r="AA545" s="89"/>
    </row>
    <row r="546" spans="14:27" s="30" customFormat="1">
      <c r="N546" s="33"/>
      <c r="O546" s="33"/>
      <c r="P546" s="33"/>
      <c r="V546" s="82"/>
      <c r="W546" s="82"/>
      <c r="X546" s="82"/>
      <c r="Y546" s="82"/>
      <c r="Z546" s="138"/>
      <c r="AA546" s="89"/>
    </row>
    <row r="547" spans="14:27" s="30" customFormat="1">
      <c r="N547" s="33"/>
      <c r="O547" s="33"/>
      <c r="P547" s="33"/>
      <c r="V547" s="82"/>
      <c r="W547" s="82"/>
      <c r="X547" s="82"/>
      <c r="Y547" s="82"/>
      <c r="Z547" s="138"/>
      <c r="AA547" s="89"/>
    </row>
    <row r="548" spans="14:27" s="30" customFormat="1">
      <c r="N548" s="33"/>
      <c r="O548" s="33"/>
      <c r="P548" s="33"/>
      <c r="V548" s="82"/>
      <c r="W548" s="82"/>
      <c r="X548" s="82"/>
      <c r="Y548" s="82"/>
      <c r="Z548" s="138"/>
      <c r="AA548" s="89"/>
    </row>
    <row r="549" spans="14:27" s="30" customFormat="1">
      <c r="N549" s="33"/>
      <c r="O549" s="33"/>
      <c r="P549" s="33"/>
      <c r="V549" s="82"/>
      <c r="W549" s="82"/>
      <c r="X549" s="82"/>
      <c r="Y549" s="82"/>
      <c r="Z549" s="138"/>
      <c r="AA549" s="89"/>
    </row>
    <row r="550" spans="14:27" s="30" customFormat="1">
      <c r="N550" s="33"/>
      <c r="O550" s="33"/>
      <c r="P550" s="33"/>
      <c r="V550" s="82"/>
      <c r="W550" s="82"/>
      <c r="X550" s="82"/>
      <c r="Y550" s="82"/>
      <c r="Z550" s="138"/>
      <c r="AA550" s="89"/>
    </row>
    <row r="551" spans="14:27" s="30" customFormat="1">
      <c r="N551" s="33"/>
      <c r="O551" s="33"/>
      <c r="P551" s="33"/>
      <c r="V551" s="82"/>
      <c r="W551" s="82"/>
      <c r="X551" s="82"/>
      <c r="Y551" s="82"/>
      <c r="Z551" s="138"/>
      <c r="AA551" s="89"/>
    </row>
    <row r="552" spans="14:27" s="30" customFormat="1">
      <c r="N552" s="33"/>
      <c r="O552" s="33"/>
      <c r="P552" s="33"/>
      <c r="V552" s="82"/>
      <c r="W552" s="82"/>
      <c r="X552" s="82"/>
      <c r="Y552" s="82"/>
      <c r="Z552" s="138"/>
      <c r="AA552" s="89"/>
    </row>
    <row r="553" spans="14:27" s="30" customFormat="1">
      <c r="N553" s="33"/>
      <c r="O553" s="33"/>
      <c r="P553" s="33"/>
      <c r="V553" s="82"/>
      <c r="W553" s="82"/>
      <c r="X553" s="82"/>
      <c r="Y553" s="82"/>
      <c r="Z553" s="138"/>
      <c r="AA553" s="89"/>
    </row>
    <row r="554" spans="14:27" s="30" customFormat="1">
      <c r="N554" s="33"/>
      <c r="O554" s="33"/>
      <c r="P554" s="33"/>
      <c r="V554" s="82"/>
      <c r="W554" s="82"/>
      <c r="X554" s="82"/>
      <c r="Y554" s="82"/>
      <c r="Z554" s="138"/>
      <c r="AA554" s="89"/>
    </row>
    <row r="555" spans="14:27" s="30" customFormat="1">
      <c r="N555" s="33"/>
      <c r="O555" s="33"/>
      <c r="P555" s="33"/>
      <c r="V555" s="82"/>
      <c r="W555" s="82"/>
      <c r="X555" s="82"/>
      <c r="Y555" s="82"/>
      <c r="Z555" s="138"/>
      <c r="AA555" s="89"/>
    </row>
    <row r="556" spans="14:27" s="30" customFormat="1">
      <c r="N556" s="33"/>
      <c r="O556" s="33"/>
      <c r="P556" s="33"/>
      <c r="V556" s="82"/>
      <c r="W556" s="82"/>
      <c r="X556" s="82"/>
      <c r="Y556" s="82"/>
      <c r="Z556" s="138"/>
      <c r="AA556" s="89"/>
    </row>
    <row r="557" spans="14:27" s="30" customFormat="1">
      <c r="N557" s="33"/>
      <c r="O557" s="33"/>
      <c r="P557" s="33"/>
      <c r="V557" s="82"/>
      <c r="W557" s="82"/>
      <c r="X557" s="82"/>
      <c r="Y557" s="82"/>
      <c r="Z557" s="138"/>
      <c r="AA557" s="89"/>
    </row>
    <row r="558" spans="14:27" s="30" customFormat="1">
      <c r="N558" s="33"/>
      <c r="O558" s="33"/>
      <c r="P558" s="33"/>
      <c r="V558" s="82"/>
      <c r="W558" s="82"/>
      <c r="X558" s="82"/>
      <c r="Y558" s="82"/>
      <c r="Z558" s="138"/>
      <c r="AA558" s="89"/>
    </row>
    <row r="559" spans="14:27" s="30" customFormat="1">
      <c r="N559" s="33"/>
      <c r="O559" s="33"/>
      <c r="P559" s="33"/>
      <c r="V559" s="82"/>
      <c r="W559" s="82"/>
      <c r="X559" s="82"/>
      <c r="Y559" s="82"/>
      <c r="Z559" s="138"/>
      <c r="AA559" s="89"/>
    </row>
    <row r="560" spans="14:27" s="30" customFormat="1">
      <c r="N560" s="33"/>
      <c r="O560" s="33"/>
      <c r="P560" s="33"/>
      <c r="V560" s="82"/>
      <c r="W560" s="82"/>
      <c r="X560" s="82"/>
      <c r="Y560" s="82"/>
      <c r="Z560" s="138"/>
      <c r="AA560" s="89"/>
    </row>
    <row r="561" spans="14:27" s="30" customFormat="1">
      <c r="N561" s="33"/>
      <c r="O561" s="33"/>
      <c r="P561" s="33"/>
      <c r="V561" s="82"/>
      <c r="W561" s="82"/>
      <c r="X561" s="82"/>
      <c r="Y561" s="82"/>
      <c r="Z561" s="138"/>
      <c r="AA561" s="89"/>
    </row>
    <row r="562" spans="14:27" s="30" customFormat="1">
      <c r="N562" s="33"/>
      <c r="O562" s="33"/>
      <c r="P562" s="33"/>
      <c r="V562" s="82"/>
      <c r="W562" s="82"/>
      <c r="X562" s="82"/>
      <c r="Y562" s="82"/>
      <c r="Z562" s="138"/>
      <c r="AA562" s="89"/>
    </row>
    <row r="563" spans="14:27" s="30" customFormat="1">
      <c r="N563" s="33"/>
      <c r="O563" s="33"/>
      <c r="P563" s="33"/>
      <c r="V563" s="82"/>
      <c r="W563" s="82"/>
      <c r="X563" s="82"/>
      <c r="Y563" s="82"/>
      <c r="Z563" s="138"/>
      <c r="AA563" s="89"/>
    </row>
    <row r="564" spans="14:27" s="30" customFormat="1">
      <c r="N564" s="33"/>
      <c r="O564" s="33"/>
      <c r="P564" s="33"/>
      <c r="V564" s="82"/>
      <c r="W564" s="82"/>
      <c r="X564" s="82"/>
      <c r="Y564" s="82"/>
      <c r="Z564" s="138"/>
      <c r="AA564" s="89"/>
    </row>
    <row r="565" spans="14:27" s="30" customFormat="1">
      <c r="N565" s="33"/>
      <c r="O565" s="33"/>
      <c r="P565" s="33"/>
      <c r="V565" s="82"/>
      <c r="W565" s="82"/>
      <c r="X565" s="82"/>
      <c r="Y565" s="82"/>
      <c r="Z565" s="138"/>
      <c r="AA565" s="89"/>
    </row>
    <row r="566" spans="14:27" s="30" customFormat="1">
      <c r="N566" s="33"/>
      <c r="O566" s="33"/>
      <c r="P566" s="33"/>
      <c r="V566" s="82"/>
      <c r="W566" s="82"/>
      <c r="X566" s="82"/>
      <c r="Y566" s="82"/>
      <c r="Z566" s="138"/>
      <c r="AA566" s="89"/>
    </row>
    <row r="567" spans="14:27" s="30" customFormat="1">
      <c r="N567" s="33"/>
      <c r="O567" s="33"/>
      <c r="P567" s="33"/>
      <c r="V567" s="82"/>
      <c r="W567" s="82"/>
      <c r="X567" s="82"/>
      <c r="Y567" s="82"/>
      <c r="Z567" s="138"/>
      <c r="AA567" s="89"/>
    </row>
    <row r="568" spans="14:27" s="30" customFormat="1">
      <c r="N568" s="33"/>
      <c r="O568" s="33"/>
      <c r="P568" s="33"/>
      <c r="V568" s="82"/>
      <c r="W568" s="82"/>
      <c r="X568" s="82"/>
      <c r="Y568" s="82"/>
      <c r="Z568" s="138"/>
      <c r="AA568" s="89"/>
    </row>
    <row r="569" spans="14:27" s="30" customFormat="1">
      <c r="N569" s="33"/>
      <c r="O569" s="33"/>
      <c r="P569" s="33"/>
      <c r="V569" s="82"/>
      <c r="W569" s="82"/>
      <c r="X569" s="82"/>
      <c r="Y569" s="82"/>
      <c r="Z569" s="138"/>
      <c r="AA569" s="89"/>
    </row>
    <row r="570" spans="14:27" s="30" customFormat="1">
      <c r="N570" s="33"/>
      <c r="O570" s="33"/>
      <c r="P570" s="33"/>
      <c r="V570" s="82"/>
      <c r="W570" s="82"/>
      <c r="X570" s="82"/>
      <c r="Y570" s="82"/>
      <c r="Z570" s="138"/>
      <c r="AA570" s="89"/>
    </row>
    <row r="571" spans="14:27" s="30" customFormat="1">
      <c r="N571" s="33"/>
      <c r="O571" s="33"/>
      <c r="P571" s="33"/>
      <c r="V571" s="82"/>
      <c r="W571" s="82"/>
      <c r="X571" s="82"/>
      <c r="Y571" s="82"/>
      <c r="Z571" s="138"/>
      <c r="AA571" s="89"/>
    </row>
    <row r="572" spans="14:27" s="30" customFormat="1">
      <c r="N572" s="33"/>
      <c r="O572" s="33"/>
      <c r="P572" s="33"/>
      <c r="V572" s="82"/>
      <c r="W572" s="82"/>
      <c r="X572" s="82"/>
      <c r="Y572" s="82"/>
      <c r="Z572" s="138"/>
      <c r="AA572" s="89"/>
    </row>
    <row r="573" spans="14:27" s="30" customFormat="1">
      <c r="N573" s="33"/>
      <c r="O573" s="33"/>
      <c r="P573" s="33"/>
      <c r="V573" s="82"/>
      <c r="W573" s="82"/>
      <c r="X573" s="82"/>
      <c r="Y573" s="82"/>
      <c r="Z573" s="138"/>
      <c r="AA573" s="89"/>
    </row>
    <row r="574" spans="14:27" s="30" customFormat="1">
      <c r="N574" s="33"/>
      <c r="O574" s="33"/>
      <c r="P574" s="33"/>
      <c r="V574" s="82"/>
      <c r="W574" s="82"/>
      <c r="X574" s="82"/>
      <c r="Y574" s="82"/>
      <c r="Z574" s="138"/>
      <c r="AA574" s="89"/>
    </row>
    <row r="575" spans="14:27" s="30" customFormat="1">
      <c r="N575" s="33"/>
      <c r="O575" s="33"/>
      <c r="P575" s="33"/>
      <c r="V575" s="82"/>
      <c r="W575" s="82"/>
      <c r="X575" s="82"/>
      <c r="Y575" s="82"/>
      <c r="Z575" s="138"/>
      <c r="AA575" s="89"/>
    </row>
    <row r="576" spans="14:27" s="30" customFormat="1">
      <c r="N576" s="33"/>
      <c r="O576" s="33"/>
      <c r="P576" s="33"/>
      <c r="V576" s="82"/>
      <c r="W576" s="82"/>
      <c r="X576" s="82"/>
      <c r="Y576" s="82"/>
      <c r="Z576" s="138"/>
      <c r="AA576" s="89"/>
    </row>
    <row r="577" spans="14:27" s="30" customFormat="1">
      <c r="N577" s="33"/>
      <c r="O577" s="33"/>
      <c r="P577" s="33"/>
      <c r="V577" s="82"/>
      <c r="W577" s="82"/>
      <c r="X577" s="82"/>
      <c r="Y577" s="82"/>
      <c r="Z577" s="138"/>
      <c r="AA577" s="89"/>
    </row>
    <row r="578" spans="14:27" s="30" customFormat="1">
      <c r="N578" s="33"/>
      <c r="O578" s="33"/>
      <c r="P578" s="33"/>
      <c r="V578" s="82"/>
      <c r="W578" s="82"/>
      <c r="X578" s="82"/>
      <c r="Y578" s="82"/>
      <c r="Z578" s="138"/>
      <c r="AA578" s="89"/>
    </row>
    <row r="579" spans="14:27" s="30" customFormat="1">
      <c r="N579" s="33"/>
      <c r="O579" s="33"/>
      <c r="P579" s="33"/>
      <c r="V579" s="82"/>
      <c r="W579" s="82"/>
      <c r="X579" s="82"/>
      <c r="Y579" s="82"/>
      <c r="Z579" s="138"/>
      <c r="AA579" s="89"/>
    </row>
    <row r="580" spans="14:27" s="30" customFormat="1">
      <c r="N580" s="33"/>
      <c r="O580" s="33"/>
      <c r="P580" s="33"/>
      <c r="V580" s="82"/>
      <c r="W580" s="82"/>
      <c r="X580" s="82"/>
      <c r="Y580" s="82"/>
      <c r="Z580" s="138"/>
      <c r="AA580" s="89"/>
    </row>
    <row r="581" spans="14:27" s="30" customFormat="1">
      <c r="N581" s="33"/>
      <c r="O581" s="33"/>
      <c r="P581" s="33"/>
      <c r="V581" s="82"/>
      <c r="W581" s="82"/>
      <c r="X581" s="82"/>
      <c r="Y581" s="82"/>
      <c r="Z581" s="138"/>
      <c r="AA581" s="89"/>
    </row>
    <row r="582" spans="14:27" s="30" customFormat="1">
      <c r="N582" s="33"/>
      <c r="O582" s="33"/>
      <c r="P582" s="33"/>
      <c r="V582" s="82"/>
      <c r="W582" s="82"/>
      <c r="X582" s="82"/>
      <c r="Y582" s="82"/>
      <c r="Z582" s="138"/>
      <c r="AA582" s="89"/>
    </row>
    <row r="583" spans="14:27" s="30" customFormat="1">
      <c r="N583" s="33"/>
      <c r="O583" s="33"/>
      <c r="P583" s="33"/>
      <c r="V583" s="82"/>
      <c r="W583" s="82"/>
      <c r="X583" s="82"/>
      <c r="Y583" s="82"/>
      <c r="Z583" s="138"/>
      <c r="AA583" s="89"/>
    </row>
    <row r="584" spans="14:27" s="30" customFormat="1">
      <c r="N584" s="33"/>
      <c r="O584" s="33"/>
      <c r="P584" s="33"/>
      <c r="V584" s="82"/>
      <c r="W584" s="82"/>
      <c r="X584" s="82"/>
      <c r="Y584" s="82"/>
      <c r="Z584" s="138"/>
      <c r="AA584" s="89"/>
    </row>
    <row r="585" spans="14:27" s="30" customFormat="1">
      <c r="N585" s="33"/>
      <c r="O585" s="33"/>
      <c r="P585" s="33"/>
      <c r="V585" s="82"/>
      <c r="W585" s="82"/>
      <c r="X585" s="82"/>
      <c r="Y585" s="82"/>
      <c r="Z585" s="138"/>
      <c r="AA585" s="89"/>
    </row>
    <row r="586" spans="14:27" s="30" customFormat="1">
      <c r="N586" s="33"/>
      <c r="O586" s="33"/>
      <c r="P586" s="33"/>
      <c r="V586" s="82"/>
      <c r="W586" s="82"/>
      <c r="X586" s="82"/>
      <c r="Y586" s="82"/>
      <c r="Z586" s="138"/>
      <c r="AA586" s="89"/>
    </row>
    <row r="587" spans="14:27" s="30" customFormat="1">
      <c r="N587" s="33"/>
      <c r="O587" s="33"/>
      <c r="P587" s="33"/>
      <c r="V587" s="82"/>
      <c r="W587" s="82"/>
      <c r="X587" s="82"/>
      <c r="Y587" s="82"/>
      <c r="Z587" s="138"/>
      <c r="AA587" s="89"/>
    </row>
    <row r="588" spans="14:27" s="30" customFormat="1">
      <c r="N588" s="33"/>
      <c r="O588" s="33"/>
      <c r="P588" s="33"/>
      <c r="V588" s="82"/>
      <c r="W588" s="82"/>
      <c r="X588" s="82"/>
      <c r="Y588" s="82"/>
      <c r="Z588" s="138"/>
      <c r="AA588" s="89"/>
    </row>
    <row r="589" spans="14:27" s="30" customFormat="1">
      <c r="N589" s="33"/>
      <c r="O589" s="33"/>
      <c r="P589" s="33"/>
      <c r="V589" s="82"/>
      <c r="W589" s="82"/>
      <c r="X589" s="82"/>
      <c r="Y589" s="82"/>
      <c r="Z589" s="138"/>
      <c r="AA589" s="89"/>
    </row>
    <row r="590" spans="14:27" s="30" customFormat="1">
      <c r="N590" s="33"/>
      <c r="O590" s="33"/>
      <c r="P590" s="33"/>
      <c r="V590" s="82"/>
      <c r="W590" s="82"/>
      <c r="X590" s="82"/>
      <c r="Y590" s="82"/>
      <c r="Z590" s="138"/>
      <c r="AA590" s="89"/>
    </row>
    <row r="591" spans="14:27" s="30" customFormat="1">
      <c r="N591" s="33"/>
      <c r="O591" s="33"/>
      <c r="P591" s="33"/>
      <c r="V591" s="82"/>
      <c r="W591" s="82"/>
      <c r="X591" s="82"/>
      <c r="Y591" s="82"/>
      <c r="Z591" s="138"/>
      <c r="AA591" s="89"/>
    </row>
    <row r="592" spans="14:27" s="30" customFormat="1">
      <c r="N592" s="33"/>
      <c r="O592" s="33"/>
      <c r="P592" s="33"/>
      <c r="V592" s="82"/>
      <c r="W592" s="82"/>
      <c r="X592" s="82"/>
      <c r="Y592" s="82"/>
      <c r="Z592" s="138"/>
      <c r="AA592" s="89"/>
    </row>
    <row r="593" spans="14:27" s="30" customFormat="1">
      <c r="N593" s="33"/>
      <c r="O593" s="33"/>
      <c r="P593" s="33"/>
      <c r="V593" s="82"/>
      <c r="W593" s="82"/>
      <c r="X593" s="82"/>
      <c r="Y593" s="82"/>
      <c r="Z593" s="138"/>
      <c r="AA593" s="89"/>
    </row>
    <row r="594" spans="14:27" s="30" customFormat="1">
      <c r="N594" s="33"/>
      <c r="O594" s="33"/>
      <c r="P594" s="33"/>
      <c r="V594" s="82"/>
      <c r="W594" s="82"/>
      <c r="X594" s="82"/>
      <c r="Y594" s="82"/>
      <c r="Z594" s="138"/>
      <c r="AA594" s="89"/>
    </row>
    <row r="595" spans="14:27" s="30" customFormat="1">
      <c r="N595" s="33"/>
      <c r="O595" s="33"/>
      <c r="P595" s="33"/>
      <c r="V595" s="82"/>
      <c r="W595" s="82"/>
      <c r="X595" s="82"/>
      <c r="Y595" s="82"/>
      <c r="Z595" s="138"/>
      <c r="AA595" s="89"/>
    </row>
    <row r="596" spans="14:27" s="30" customFormat="1">
      <c r="N596" s="33"/>
      <c r="O596" s="33"/>
      <c r="P596" s="33"/>
      <c r="V596" s="82"/>
      <c r="W596" s="82"/>
      <c r="X596" s="82"/>
      <c r="Y596" s="82"/>
      <c r="Z596" s="138"/>
      <c r="AA596" s="89"/>
    </row>
    <row r="597" spans="14:27" s="30" customFormat="1">
      <c r="N597" s="33"/>
      <c r="O597" s="33"/>
      <c r="P597" s="33"/>
      <c r="V597" s="82"/>
      <c r="W597" s="82"/>
      <c r="X597" s="82"/>
      <c r="Y597" s="82"/>
      <c r="Z597" s="138"/>
      <c r="AA597" s="89"/>
    </row>
    <row r="598" spans="14:27" s="30" customFormat="1">
      <c r="N598" s="33"/>
      <c r="O598" s="33"/>
      <c r="P598" s="33"/>
      <c r="V598" s="82"/>
      <c r="W598" s="82"/>
      <c r="X598" s="82"/>
      <c r="Y598" s="82"/>
      <c r="Z598" s="138"/>
      <c r="AA598" s="89"/>
    </row>
    <row r="599" spans="14:27" s="30" customFormat="1">
      <c r="N599" s="33"/>
      <c r="O599" s="33"/>
      <c r="P599" s="33"/>
      <c r="V599" s="82"/>
      <c r="W599" s="82"/>
      <c r="X599" s="82"/>
      <c r="Y599" s="82"/>
      <c r="Z599" s="138"/>
      <c r="AA599" s="89"/>
    </row>
    <row r="600" spans="14:27" s="30" customFormat="1">
      <c r="N600" s="33"/>
      <c r="O600" s="33"/>
      <c r="P600" s="33"/>
      <c r="V600" s="82"/>
      <c r="W600" s="82"/>
      <c r="X600" s="82"/>
      <c r="Y600" s="82"/>
      <c r="Z600" s="138"/>
      <c r="AA600" s="89"/>
    </row>
    <row r="601" spans="14:27" s="30" customFormat="1">
      <c r="N601" s="33"/>
      <c r="O601" s="33"/>
      <c r="P601" s="33"/>
      <c r="V601" s="82"/>
      <c r="W601" s="82"/>
      <c r="X601" s="82"/>
      <c r="Y601" s="82"/>
      <c r="Z601" s="138"/>
      <c r="AA601" s="89"/>
    </row>
    <row r="602" spans="14:27" s="30" customFormat="1">
      <c r="N602" s="33"/>
      <c r="O602" s="33"/>
      <c r="P602" s="33"/>
      <c r="V602" s="82"/>
      <c r="W602" s="82"/>
      <c r="X602" s="82"/>
      <c r="Y602" s="82"/>
      <c r="Z602" s="138"/>
      <c r="AA602" s="89"/>
    </row>
    <row r="603" spans="14:27" s="30" customFormat="1">
      <c r="N603" s="33"/>
      <c r="O603" s="33"/>
      <c r="P603" s="33"/>
      <c r="V603" s="82"/>
      <c r="W603" s="82"/>
      <c r="X603" s="82"/>
      <c r="Y603" s="82"/>
      <c r="Z603" s="138"/>
      <c r="AA603" s="89"/>
    </row>
    <row r="604" spans="14:27" s="30" customFormat="1">
      <c r="N604" s="33"/>
      <c r="O604" s="33"/>
      <c r="P604" s="33"/>
      <c r="V604" s="82"/>
      <c r="W604" s="82"/>
      <c r="X604" s="82"/>
      <c r="Y604" s="82"/>
      <c r="Z604" s="138"/>
      <c r="AA604" s="89"/>
    </row>
    <row r="605" spans="14:27" s="30" customFormat="1">
      <c r="N605" s="33"/>
      <c r="O605" s="33"/>
      <c r="P605" s="33"/>
      <c r="V605" s="82"/>
      <c r="W605" s="82"/>
      <c r="X605" s="82"/>
      <c r="Y605" s="82"/>
      <c r="Z605" s="138"/>
      <c r="AA605" s="89"/>
    </row>
    <row r="606" spans="14:27" s="30" customFormat="1">
      <c r="N606" s="33"/>
      <c r="O606" s="33"/>
      <c r="P606" s="33"/>
      <c r="V606" s="82"/>
      <c r="W606" s="82"/>
      <c r="X606" s="82"/>
      <c r="Y606" s="82"/>
      <c r="Z606" s="138"/>
      <c r="AA606" s="89"/>
    </row>
    <row r="607" spans="14:27" s="30" customFormat="1">
      <c r="N607" s="33"/>
      <c r="O607" s="33"/>
      <c r="P607" s="33"/>
      <c r="V607" s="82"/>
      <c r="W607" s="82"/>
      <c r="X607" s="82"/>
      <c r="Y607" s="82"/>
      <c r="Z607" s="138"/>
      <c r="AA607" s="89"/>
    </row>
    <row r="608" spans="14:27" s="30" customFormat="1">
      <c r="N608" s="33"/>
      <c r="O608" s="33"/>
      <c r="P608" s="33"/>
      <c r="V608" s="82"/>
      <c r="W608" s="82"/>
      <c r="X608" s="82"/>
      <c r="Y608" s="82"/>
      <c r="Z608" s="138"/>
      <c r="AA608" s="89"/>
    </row>
    <row r="609" spans="14:27" s="30" customFormat="1">
      <c r="N609" s="33"/>
      <c r="O609" s="33"/>
      <c r="P609" s="33"/>
      <c r="V609" s="82"/>
      <c r="W609" s="82"/>
      <c r="X609" s="82"/>
      <c r="Y609" s="82"/>
      <c r="Z609" s="138"/>
      <c r="AA609" s="89"/>
    </row>
    <row r="610" spans="14:27" s="30" customFormat="1">
      <c r="N610" s="33"/>
      <c r="O610" s="33"/>
      <c r="P610" s="33"/>
      <c r="V610" s="82"/>
      <c r="W610" s="82"/>
      <c r="X610" s="82"/>
      <c r="Y610" s="82"/>
      <c r="Z610" s="138"/>
      <c r="AA610" s="89"/>
    </row>
    <row r="611" spans="14:27" s="30" customFormat="1">
      <c r="N611" s="33"/>
      <c r="O611" s="33"/>
      <c r="P611" s="33"/>
      <c r="V611" s="82"/>
      <c r="W611" s="82"/>
      <c r="X611" s="82"/>
      <c r="Y611" s="82"/>
      <c r="Z611" s="138"/>
      <c r="AA611" s="89"/>
    </row>
    <row r="612" spans="14:27" s="30" customFormat="1">
      <c r="N612" s="33"/>
      <c r="O612" s="33"/>
      <c r="P612" s="33"/>
      <c r="V612" s="82"/>
      <c r="W612" s="82"/>
      <c r="X612" s="82"/>
      <c r="Y612" s="82"/>
      <c r="Z612" s="138"/>
      <c r="AA612" s="89"/>
    </row>
    <row r="613" spans="14:27" s="30" customFormat="1">
      <c r="N613" s="33"/>
      <c r="O613" s="33"/>
      <c r="P613" s="33"/>
      <c r="V613" s="82"/>
      <c r="W613" s="82"/>
      <c r="X613" s="82"/>
      <c r="Y613" s="82"/>
      <c r="Z613" s="138"/>
      <c r="AA613" s="89"/>
    </row>
    <row r="614" spans="14:27" s="30" customFormat="1">
      <c r="N614" s="33"/>
      <c r="O614" s="33"/>
      <c r="P614" s="33"/>
      <c r="V614" s="82"/>
      <c r="W614" s="82"/>
      <c r="X614" s="82"/>
      <c r="Y614" s="82"/>
      <c r="Z614" s="138"/>
      <c r="AA614" s="89"/>
    </row>
    <row r="615" spans="14:27" s="30" customFormat="1">
      <c r="N615" s="33"/>
      <c r="O615" s="33"/>
      <c r="P615" s="33"/>
      <c r="V615" s="82"/>
      <c r="W615" s="82"/>
      <c r="X615" s="82"/>
      <c r="Y615" s="82"/>
      <c r="Z615" s="138"/>
      <c r="AA615" s="89"/>
    </row>
    <row r="616" spans="14:27" s="30" customFormat="1">
      <c r="N616" s="33"/>
      <c r="O616" s="33"/>
      <c r="P616" s="33"/>
      <c r="V616" s="82"/>
      <c r="W616" s="82"/>
      <c r="X616" s="82"/>
      <c r="Y616" s="82"/>
      <c r="Z616" s="138"/>
      <c r="AA616" s="89"/>
    </row>
    <row r="617" spans="14:27" s="30" customFormat="1">
      <c r="N617" s="33"/>
      <c r="O617" s="33"/>
      <c r="P617" s="33"/>
      <c r="V617" s="82"/>
      <c r="W617" s="82"/>
      <c r="X617" s="82"/>
      <c r="Y617" s="82"/>
      <c r="Z617" s="138"/>
      <c r="AA617" s="89"/>
    </row>
    <row r="618" spans="14:27" s="30" customFormat="1">
      <c r="N618" s="33"/>
      <c r="O618" s="33"/>
      <c r="P618" s="33"/>
      <c r="V618" s="82"/>
      <c r="W618" s="82"/>
      <c r="X618" s="82"/>
      <c r="Y618" s="82"/>
      <c r="Z618" s="138"/>
      <c r="AA618" s="89"/>
    </row>
    <row r="619" spans="14:27" s="30" customFormat="1">
      <c r="N619" s="33"/>
      <c r="O619" s="33"/>
      <c r="P619" s="33"/>
      <c r="V619" s="82"/>
      <c r="W619" s="82"/>
      <c r="X619" s="82"/>
      <c r="Y619" s="82"/>
      <c r="Z619" s="138"/>
      <c r="AA619" s="89"/>
    </row>
    <row r="620" spans="14:27" s="30" customFormat="1">
      <c r="N620" s="33"/>
      <c r="O620" s="33"/>
      <c r="P620" s="33"/>
      <c r="V620" s="82"/>
      <c r="W620" s="82"/>
      <c r="X620" s="82"/>
      <c r="Y620" s="82"/>
      <c r="Z620" s="138"/>
      <c r="AA620" s="89"/>
    </row>
    <row r="621" spans="14:27" s="30" customFormat="1">
      <c r="N621" s="33"/>
      <c r="O621" s="33"/>
      <c r="P621" s="33"/>
      <c r="V621" s="82"/>
      <c r="W621" s="82"/>
      <c r="X621" s="82"/>
      <c r="Y621" s="82"/>
      <c r="Z621" s="138"/>
      <c r="AA621" s="89"/>
    </row>
    <row r="622" spans="14:27" s="30" customFormat="1">
      <c r="N622" s="33"/>
      <c r="O622" s="33"/>
      <c r="P622" s="33"/>
      <c r="V622" s="82"/>
      <c r="W622" s="82"/>
      <c r="X622" s="82"/>
      <c r="Y622" s="82"/>
      <c r="Z622" s="138"/>
      <c r="AA622" s="89"/>
    </row>
    <row r="623" spans="14:27" s="30" customFormat="1">
      <c r="N623" s="33"/>
      <c r="O623" s="33"/>
      <c r="P623" s="33"/>
      <c r="V623" s="82"/>
      <c r="W623" s="82"/>
      <c r="X623" s="82"/>
      <c r="Y623" s="82"/>
      <c r="Z623" s="138"/>
      <c r="AA623" s="89"/>
    </row>
    <row r="624" spans="14:27" s="30" customFormat="1">
      <c r="N624" s="33"/>
      <c r="O624" s="33"/>
      <c r="P624" s="33"/>
      <c r="V624" s="82"/>
      <c r="W624" s="82"/>
      <c r="X624" s="82"/>
      <c r="Y624" s="82"/>
      <c r="Z624" s="138"/>
      <c r="AA624" s="89"/>
    </row>
    <row r="625" spans="14:27" s="30" customFormat="1">
      <c r="N625" s="33"/>
      <c r="O625" s="33"/>
      <c r="P625" s="33"/>
      <c r="V625" s="82"/>
      <c r="W625" s="82"/>
      <c r="X625" s="82"/>
      <c r="Y625" s="82"/>
      <c r="Z625" s="138"/>
      <c r="AA625" s="89"/>
    </row>
    <row r="626" spans="14:27" s="30" customFormat="1">
      <c r="N626" s="33"/>
      <c r="O626" s="33"/>
      <c r="P626" s="33"/>
      <c r="V626" s="82"/>
      <c r="W626" s="82"/>
      <c r="X626" s="82"/>
      <c r="Y626" s="82"/>
      <c r="Z626" s="138"/>
      <c r="AA626" s="89"/>
    </row>
    <row r="627" spans="14:27" s="30" customFormat="1">
      <c r="N627" s="33"/>
      <c r="O627" s="33"/>
      <c r="P627" s="33"/>
      <c r="V627" s="82"/>
      <c r="W627" s="82"/>
      <c r="X627" s="82"/>
      <c r="Y627" s="82"/>
      <c r="Z627" s="138"/>
      <c r="AA627" s="89"/>
    </row>
    <row r="628" spans="14:27" s="30" customFormat="1">
      <c r="N628" s="33"/>
      <c r="O628" s="33"/>
      <c r="P628" s="33"/>
      <c r="V628" s="82"/>
      <c r="W628" s="82"/>
      <c r="X628" s="82"/>
      <c r="Y628" s="82"/>
      <c r="Z628" s="138"/>
      <c r="AA628" s="89"/>
    </row>
    <row r="629" spans="14:27" s="30" customFormat="1">
      <c r="N629" s="33"/>
      <c r="O629" s="33"/>
      <c r="P629" s="33"/>
      <c r="V629" s="82"/>
      <c r="W629" s="82"/>
      <c r="X629" s="82"/>
      <c r="Y629" s="82"/>
      <c r="Z629" s="138"/>
      <c r="AA629" s="89"/>
    </row>
    <row r="630" spans="14:27" s="30" customFormat="1">
      <c r="N630" s="33"/>
      <c r="O630" s="33"/>
      <c r="P630" s="33"/>
      <c r="V630" s="82"/>
      <c r="W630" s="82"/>
      <c r="X630" s="82"/>
      <c r="Y630" s="82"/>
      <c r="Z630" s="138"/>
      <c r="AA630" s="89"/>
    </row>
    <row r="631" spans="14:27" s="30" customFormat="1">
      <c r="N631" s="33"/>
      <c r="O631" s="33"/>
      <c r="P631" s="33"/>
      <c r="V631" s="82"/>
      <c r="W631" s="82"/>
      <c r="X631" s="82"/>
      <c r="Y631" s="82"/>
      <c r="Z631" s="138"/>
      <c r="AA631" s="89"/>
    </row>
    <row r="632" spans="14:27" s="30" customFormat="1">
      <c r="N632" s="33"/>
      <c r="O632" s="33"/>
      <c r="P632" s="33"/>
      <c r="V632" s="82"/>
      <c r="W632" s="82"/>
      <c r="X632" s="82"/>
      <c r="Y632" s="82"/>
      <c r="Z632" s="138"/>
      <c r="AA632" s="89"/>
    </row>
    <row r="633" spans="14:27" s="30" customFormat="1">
      <c r="N633" s="33"/>
      <c r="O633" s="33"/>
      <c r="P633" s="33"/>
      <c r="V633" s="82"/>
      <c r="W633" s="82"/>
      <c r="X633" s="82"/>
      <c r="Y633" s="82"/>
      <c r="Z633" s="138"/>
      <c r="AA633" s="89"/>
    </row>
    <row r="634" spans="14:27" s="30" customFormat="1">
      <c r="N634" s="33"/>
      <c r="O634" s="33"/>
      <c r="P634" s="33"/>
      <c r="V634" s="82"/>
      <c r="W634" s="82"/>
      <c r="X634" s="82"/>
      <c r="Y634" s="82"/>
      <c r="Z634" s="138"/>
      <c r="AA634" s="89"/>
    </row>
    <row r="635" spans="14:27" s="30" customFormat="1">
      <c r="N635" s="33"/>
      <c r="O635" s="33"/>
      <c r="P635" s="33"/>
      <c r="V635" s="82"/>
      <c r="W635" s="82"/>
      <c r="X635" s="82"/>
      <c r="Y635" s="82"/>
      <c r="Z635" s="138"/>
      <c r="AA635" s="89"/>
    </row>
    <row r="636" spans="14:27" s="30" customFormat="1">
      <c r="N636" s="33"/>
      <c r="O636" s="33"/>
      <c r="P636" s="33"/>
      <c r="V636" s="82"/>
      <c r="W636" s="82"/>
      <c r="X636" s="82"/>
      <c r="Y636" s="82"/>
      <c r="Z636" s="138"/>
      <c r="AA636" s="89"/>
    </row>
    <row r="637" spans="14:27" s="30" customFormat="1">
      <c r="N637" s="33"/>
      <c r="O637" s="33"/>
      <c r="P637" s="33"/>
      <c r="V637" s="82"/>
      <c r="W637" s="82"/>
      <c r="X637" s="82"/>
      <c r="Y637" s="82"/>
      <c r="Z637" s="138"/>
      <c r="AA637" s="89"/>
    </row>
    <row r="638" spans="14:27" s="30" customFormat="1">
      <c r="N638" s="33"/>
      <c r="O638" s="33"/>
      <c r="P638" s="33"/>
      <c r="V638" s="82"/>
      <c r="W638" s="82"/>
      <c r="X638" s="82"/>
      <c r="Y638" s="82"/>
      <c r="Z638" s="138"/>
      <c r="AA638" s="89"/>
    </row>
    <row r="639" spans="14:27" s="30" customFormat="1">
      <c r="N639" s="33"/>
      <c r="O639" s="33"/>
      <c r="P639" s="33"/>
      <c r="V639" s="82"/>
      <c r="W639" s="82"/>
      <c r="X639" s="82"/>
      <c r="Y639" s="82"/>
      <c r="Z639" s="138"/>
      <c r="AA639" s="89"/>
    </row>
    <row r="640" spans="14:27" s="30" customFormat="1">
      <c r="N640" s="33"/>
      <c r="O640" s="33"/>
      <c r="P640" s="33"/>
      <c r="V640" s="82"/>
      <c r="W640" s="82"/>
      <c r="X640" s="82"/>
      <c r="Y640" s="82"/>
      <c r="Z640" s="138"/>
      <c r="AA640" s="89"/>
    </row>
    <row r="641" spans="14:27" s="30" customFormat="1">
      <c r="N641" s="33"/>
      <c r="O641" s="33"/>
      <c r="P641" s="33"/>
      <c r="V641" s="82"/>
      <c r="W641" s="82"/>
      <c r="X641" s="82"/>
      <c r="Y641" s="82"/>
      <c r="Z641" s="138"/>
      <c r="AA641" s="89"/>
    </row>
    <row r="642" spans="14:27" s="30" customFormat="1">
      <c r="N642" s="33"/>
      <c r="O642" s="33"/>
      <c r="P642" s="33"/>
      <c r="V642" s="82"/>
      <c r="W642" s="82"/>
      <c r="X642" s="82"/>
      <c r="Y642" s="82"/>
      <c r="Z642" s="138"/>
      <c r="AA642" s="89"/>
    </row>
    <row r="643" spans="14:27" s="30" customFormat="1">
      <c r="N643" s="33"/>
      <c r="O643" s="33"/>
      <c r="P643" s="33"/>
      <c r="V643" s="82"/>
      <c r="W643" s="82"/>
      <c r="X643" s="82"/>
      <c r="Y643" s="82"/>
      <c r="Z643" s="138"/>
      <c r="AA643" s="89"/>
    </row>
    <row r="644" spans="14:27" s="30" customFormat="1">
      <c r="N644" s="33"/>
      <c r="O644" s="33"/>
      <c r="P644" s="33"/>
      <c r="V644" s="82"/>
      <c r="W644" s="82"/>
      <c r="X644" s="82"/>
      <c r="Y644" s="82"/>
      <c r="Z644" s="138"/>
      <c r="AA644" s="89"/>
    </row>
    <row r="645" spans="14:27" s="30" customFormat="1">
      <c r="N645" s="33"/>
      <c r="O645" s="33"/>
      <c r="P645" s="33"/>
      <c r="V645" s="82"/>
      <c r="W645" s="82"/>
      <c r="X645" s="82"/>
      <c r="Y645" s="82"/>
      <c r="Z645" s="138"/>
      <c r="AA645" s="89"/>
    </row>
    <row r="646" spans="14:27" s="30" customFormat="1">
      <c r="N646" s="33"/>
      <c r="O646" s="33"/>
      <c r="P646" s="33"/>
      <c r="V646" s="82"/>
      <c r="W646" s="82"/>
      <c r="X646" s="82"/>
      <c r="Y646" s="82"/>
      <c r="Z646" s="138"/>
      <c r="AA646" s="89"/>
    </row>
    <row r="647" spans="14:27" s="30" customFormat="1">
      <c r="N647" s="33"/>
      <c r="O647" s="33"/>
      <c r="P647" s="33"/>
      <c r="V647" s="82"/>
      <c r="W647" s="82"/>
      <c r="X647" s="82"/>
      <c r="Y647" s="82"/>
      <c r="Z647" s="138"/>
      <c r="AA647" s="89"/>
    </row>
    <row r="648" spans="14:27" s="30" customFormat="1">
      <c r="N648" s="33"/>
      <c r="O648" s="33"/>
      <c r="P648" s="33"/>
      <c r="V648" s="82"/>
      <c r="W648" s="82"/>
      <c r="X648" s="82"/>
      <c r="Y648" s="82"/>
      <c r="Z648" s="138"/>
      <c r="AA648" s="89"/>
    </row>
    <row r="649" spans="14:27" s="30" customFormat="1">
      <c r="N649" s="33"/>
      <c r="O649" s="33"/>
      <c r="P649" s="33"/>
      <c r="V649" s="82"/>
      <c r="W649" s="82"/>
      <c r="X649" s="82"/>
      <c r="Y649" s="82"/>
      <c r="Z649" s="138"/>
      <c r="AA649" s="89"/>
    </row>
    <row r="650" spans="14:27" s="30" customFormat="1">
      <c r="N650" s="33"/>
      <c r="O650" s="33"/>
      <c r="P650" s="33"/>
      <c r="V650" s="82"/>
      <c r="W650" s="82"/>
      <c r="X650" s="82"/>
      <c r="Y650" s="82"/>
      <c r="Z650" s="138"/>
      <c r="AA650" s="89"/>
    </row>
    <row r="651" spans="14:27" s="30" customFormat="1">
      <c r="N651" s="33"/>
      <c r="O651" s="33"/>
      <c r="P651" s="33"/>
      <c r="V651" s="82"/>
      <c r="W651" s="82"/>
      <c r="X651" s="82"/>
      <c r="Y651" s="82"/>
      <c r="Z651" s="138"/>
      <c r="AA651" s="89"/>
    </row>
    <row r="652" spans="14:27" s="30" customFormat="1">
      <c r="N652" s="33"/>
      <c r="O652" s="33"/>
      <c r="P652" s="33"/>
      <c r="V652" s="82"/>
      <c r="W652" s="82"/>
      <c r="X652" s="82"/>
      <c r="Y652" s="82"/>
      <c r="Z652" s="138"/>
      <c r="AA652" s="89"/>
    </row>
    <row r="653" spans="14:27" s="30" customFormat="1">
      <c r="N653" s="33"/>
      <c r="O653" s="33"/>
      <c r="P653" s="33"/>
      <c r="V653" s="82"/>
      <c r="W653" s="82"/>
      <c r="X653" s="82"/>
      <c r="Y653" s="82"/>
      <c r="Z653" s="138"/>
      <c r="AA653" s="89"/>
    </row>
    <row r="654" spans="14:27" s="30" customFormat="1">
      <c r="N654" s="33"/>
      <c r="O654" s="33"/>
      <c r="P654" s="33"/>
      <c r="V654" s="82"/>
      <c r="W654" s="82"/>
      <c r="X654" s="82"/>
      <c r="Y654" s="82"/>
      <c r="Z654" s="138"/>
      <c r="AA654" s="89"/>
    </row>
    <row r="655" spans="14:27" s="30" customFormat="1">
      <c r="N655" s="33"/>
      <c r="O655" s="33"/>
      <c r="P655" s="33"/>
      <c r="V655" s="82"/>
      <c r="W655" s="82"/>
      <c r="X655" s="82"/>
      <c r="Y655" s="82"/>
      <c r="Z655" s="138"/>
      <c r="AA655" s="89"/>
    </row>
    <row r="656" spans="14:27" s="30" customFormat="1">
      <c r="N656" s="33"/>
      <c r="O656" s="33"/>
      <c r="P656" s="33"/>
      <c r="V656" s="82"/>
      <c r="W656" s="82"/>
      <c r="X656" s="82"/>
      <c r="Y656" s="82"/>
      <c r="Z656" s="138"/>
      <c r="AA656" s="89"/>
    </row>
    <row r="657" spans="14:27" s="30" customFormat="1">
      <c r="N657" s="33"/>
      <c r="O657" s="33"/>
      <c r="P657" s="33"/>
      <c r="V657" s="82"/>
      <c r="W657" s="82"/>
      <c r="X657" s="82"/>
      <c r="Y657" s="82"/>
      <c r="Z657" s="138"/>
      <c r="AA657" s="89"/>
    </row>
    <row r="658" spans="14:27" s="30" customFormat="1">
      <c r="N658" s="33"/>
      <c r="O658" s="33"/>
      <c r="P658" s="33"/>
      <c r="V658" s="82"/>
      <c r="W658" s="82"/>
      <c r="X658" s="82"/>
      <c r="Y658" s="82"/>
      <c r="Z658" s="138"/>
      <c r="AA658" s="89"/>
    </row>
    <row r="659" spans="14:27" s="30" customFormat="1">
      <c r="N659" s="33"/>
      <c r="O659" s="33"/>
      <c r="P659" s="33"/>
      <c r="V659" s="82"/>
      <c r="W659" s="82"/>
      <c r="X659" s="82"/>
      <c r="Y659" s="82"/>
      <c r="Z659" s="138"/>
      <c r="AA659" s="89"/>
    </row>
    <row r="660" spans="14:27" s="30" customFormat="1">
      <c r="N660" s="33"/>
      <c r="O660" s="33"/>
      <c r="P660" s="33"/>
      <c r="V660" s="82"/>
      <c r="W660" s="82"/>
      <c r="X660" s="82"/>
      <c r="Y660" s="82"/>
      <c r="Z660" s="138"/>
      <c r="AA660" s="89"/>
    </row>
    <row r="661" spans="14:27" s="30" customFormat="1">
      <c r="N661" s="33"/>
      <c r="O661" s="33"/>
      <c r="P661" s="33"/>
      <c r="V661" s="82"/>
      <c r="W661" s="82"/>
      <c r="X661" s="82"/>
      <c r="Y661" s="82"/>
      <c r="Z661" s="138"/>
      <c r="AA661" s="89"/>
    </row>
    <row r="662" spans="14:27" s="30" customFormat="1">
      <c r="N662" s="33"/>
      <c r="O662" s="33"/>
      <c r="P662" s="33"/>
      <c r="V662" s="82"/>
      <c r="W662" s="82"/>
      <c r="X662" s="82"/>
      <c r="Y662" s="82"/>
      <c r="Z662" s="138"/>
      <c r="AA662" s="89"/>
    </row>
    <row r="663" spans="14:27" s="30" customFormat="1">
      <c r="N663" s="33"/>
      <c r="O663" s="33"/>
      <c r="P663" s="33"/>
      <c r="V663" s="82"/>
      <c r="W663" s="82"/>
      <c r="X663" s="82"/>
      <c r="Y663" s="82"/>
      <c r="Z663" s="138"/>
      <c r="AA663" s="89"/>
    </row>
    <row r="664" spans="14:27" s="30" customFormat="1">
      <c r="N664" s="33"/>
      <c r="O664" s="33"/>
      <c r="P664" s="33"/>
      <c r="V664" s="82"/>
      <c r="W664" s="82"/>
      <c r="X664" s="82"/>
      <c r="Y664" s="82"/>
      <c r="Z664" s="138"/>
      <c r="AA664" s="89"/>
    </row>
    <row r="665" spans="14:27" s="30" customFormat="1">
      <c r="N665" s="33"/>
      <c r="O665" s="33"/>
      <c r="P665" s="33"/>
      <c r="V665" s="82"/>
      <c r="W665" s="82"/>
      <c r="X665" s="82"/>
      <c r="Y665" s="82"/>
      <c r="Z665" s="138"/>
      <c r="AA665" s="89"/>
    </row>
    <row r="666" spans="14:27" s="30" customFormat="1">
      <c r="N666" s="33"/>
      <c r="O666" s="33"/>
      <c r="P666" s="33"/>
      <c r="V666" s="82"/>
      <c r="W666" s="82"/>
      <c r="X666" s="82"/>
      <c r="Y666" s="82"/>
      <c r="Z666" s="138"/>
      <c r="AA666" s="89"/>
    </row>
    <row r="667" spans="14:27" s="30" customFormat="1">
      <c r="N667" s="33"/>
      <c r="O667" s="33"/>
      <c r="P667" s="33"/>
      <c r="V667" s="82"/>
      <c r="W667" s="82"/>
      <c r="X667" s="82"/>
      <c r="Y667" s="82"/>
      <c r="Z667" s="138"/>
      <c r="AA667" s="89"/>
    </row>
    <row r="668" spans="14:27" s="30" customFormat="1">
      <c r="N668" s="33"/>
      <c r="O668" s="33"/>
      <c r="P668" s="33"/>
      <c r="V668" s="82"/>
      <c r="W668" s="82"/>
      <c r="X668" s="82"/>
      <c r="Y668" s="82"/>
      <c r="Z668" s="138"/>
      <c r="AA668" s="89"/>
    </row>
    <row r="669" spans="14:27" s="30" customFormat="1">
      <c r="N669" s="33"/>
      <c r="O669" s="33"/>
      <c r="P669" s="33"/>
      <c r="V669" s="82"/>
      <c r="W669" s="82"/>
      <c r="X669" s="82"/>
      <c r="Y669" s="82"/>
      <c r="Z669" s="138"/>
      <c r="AA669" s="89"/>
    </row>
    <row r="670" spans="14:27" s="30" customFormat="1">
      <c r="N670" s="33"/>
      <c r="O670" s="33"/>
      <c r="P670" s="33"/>
      <c r="V670" s="82"/>
      <c r="W670" s="82"/>
      <c r="X670" s="82"/>
      <c r="Y670" s="82"/>
      <c r="Z670" s="138"/>
      <c r="AA670" s="89"/>
    </row>
    <row r="671" spans="14:27" s="30" customFormat="1">
      <c r="N671" s="33"/>
      <c r="O671" s="33"/>
      <c r="P671" s="33"/>
      <c r="V671" s="82"/>
      <c r="W671" s="82"/>
      <c r="X671" s="82"/>
      <c r="Y671" s="82"/>
      <c r="Z671" s="138"/>
      <c r="AA671" s="89"/>
    </row>
    <row r="672" spans="14:27" s="30" customFormat="1">
      <c r="N672" s="33"/>
      <c r="O672" s="33"/>
      <c r="P672" s="33"/>
      <c r="V672" s="82"/>
      <c r="W672" s="82"/>
      <c r="X672" s="82"/>
      <c r="Y672" s="82"/>
      <c r="Z672" s="138"/>
      <c r="AA672" s="89"/>
    </row>
    <row r="673" spans="14:27" s="30" customFormat="1">
      <c r="N673" s="33"/>
      <c r="O673" s="33"/>
      <c r="P673" s="33"/>
      <c r="V673" s="82"/>
      <c r="W673" s="82"/>
      <c r="X673" s="82"/>
      <c r="Y673" s="82"/>
      <c r="Z673" s="138"/>
      <c r="AA673" s="89"/>
    </row>
    <row r="674" spans="14:27" s="30" customFormat="1">
      <c r="N674" s="33"/>
      <c r="O674" s="33"/>
      <c r="P674" s="33"/>
      <c r="V674" s="82"/>
      <c r="W674" s="82"/>
      <c r="X674" s="82"/>
      <c r="Y674" s="82"/>
      <c r="Z674" s="138"/>
      <c r="AA674" s="89"/>
    </row>
    <row r="675" spans="14:27" s="30" customFormat="1">
      <c r="N675" s="33"/>
      <c r="O675" s="33"/>
      <c r="P675" s="33"/>
      <c r="V675" s="82"/>
      <c r="W675" s="82"/>
      <c r="X675" s="82"/>
      <c r="Y675" s="82"/>
      <c r="Z675" s="138"/>
      <c r="AA675" s="89"/>
    </row>
    <row r="676" spans="14:27" s="30" customFormat="1">
      <c r="N676" s="33"/>
      <c r="O676" s="33"/>
      <c r="P676" s="33"/>
      <c r="V676" s="82"/>
      <c r="W676" s="82"/>
      <c r="X676" s="82"/>
      <c r="Y676" s="82"/>
      <c r="Z676" s="138"/>
      <c r="AA676" s="89"/>
    </row>
    <row r="677" spans="14:27" s="30" customFormat="1">
      <c r="N677" s="33"/>
      <c r="O677" s="33"/>
      <c r="P677" s="33"/>
      <c r="V677" s="82"/>
      <c r="W677" s="82"/>
      <c r="X677" s="82"/>
      <c r="Y677" s="82"/>
      <c r="Z677" s="138"/>
      <c r="AA677" s="89"/>
    </row>
    <row r="678" spans="14:27" s="30" customFormat="1">
      <c r="N678" s="33"/>
      <c r="O678" s="33"/>
      <c r="P678" s="33"/>
      <c r="V678" s="82"/>
      <c r="W678" s="82"/>
      <c r="X678" s="82"/>
      <c r="Y678" s="82"/>
      <c r="Z678" s="138"/>
      <c r="AA678" s="89"/>
    </row>
    <row r="679" spans="14:27" s="30" customFormat="1">
      <c r="N679" s="33"/>
      <c r="O679" s="33"/>
      <c r="P679" s="33"/>
      <c r="V679" s="82"/>
      <c r="W679" s="82"/>
      <c r="X679" s="82"/>
      <c r="Y679" s="82"/>
      <c r="Z679" s="138"/>
      <c r="AA679" s="89"/>
    </row>
    <row r="680" spans="14:27" s="30" customFormat="1">
      <c r="N680" s="33"/>
      <c r="O680" s="33"/>
      <c r="P680" s="33"/>
      <c r="V680" s="82"/>
      <c r="W680" s="82"/>
      <c r="X680" s="82"/>
      <c r="Y680" s="82"/>
      <c r="Z680" s="138"/>
      <c r="AA680" s="89"/>
    </row>
    <row r="681" spans="14:27" s="30" customFormat="1">
      <c r="N681" s="33"/>
      <c r="O681" s="33"/>
      <c r="P681" s="33"/>
      <c r="V681" s="82"/>
      <c r="W681" s="82"/>
      <c r="X681" s="82"/>
      <c r="Y681" s="82"/>
      <c r="Z681" s="138"/>
      <c r="AA681" s="89"/>
    </row>
    <row r="682" spans="14:27" s="30" customFormat="1">
      <c r="N682" s="33"/>
      <c r="O682" s="33"/>
      <c r="P682" s="33"/>
      <c r="V682" s="82"/>
      <c r="W682" s="82"/>
      <c r="X682" s="82"/>
      <c r="Y682" s="82"/>
      <c r="Z682" s="138"/>
      <c r="AA682" s="89"/>
    </row>
    <row r="683" spans="14:27" s="30" customFormat="1">
      <c r="N683" s="33"/>
      <c r="O683" s="33"/>
      <c r="P683" s="33"/>
      <c r="V683" s="82"/>
      <c r="W683" s="82"/>
      <c r="X683" s="82"/>
      <c r="Y683" s="82"/>
      <c r="Z683" s="138"/>
      <c r="AA683" s="89"/>
    </row>
    <row r="684" spans="14:27" s="30" customFormat="1">
      <c r="N684" s="33"/>
      <c r="O684" s="33"/>
      <c r="P684" s="33"/>
      <c r="V684" s="82"/>
      <c r="W684" s="82"/>
      <c r="X684" s="82"/>
      <c r="Y684" s="82"/>
      <c r="Z684" s="138"/>
      <c r="AA684" s="89"/>
    </row>
    <row r="685" spans="14:27" s="30" customFormat="1">
      <c r="N685" s="33"/>
      <c r="O685" s="33"/>
      <c r="P685" s="33"/>
      <c r="V685" s="82"/>
      <c r="W685" s="82"/>
      <c r="X685" s="82"/>
      <c r="Y685" s="82"/>
      <c r="Z685" s="138"/>
      <c r="AA685" s="89"/>
    </row>
    <row r="686" spans="14:27" s="30" customFormat="1">
      <c r="N686" s="33"/>
      <c r="O686" s="33"/>
      <c r="P686" s="33"/>
      <c r="V686" s="82"/>
      <c r="W686" s="82"/>
      <c r="X686" s="82"/>
      <c r="Y686" s="82"/>
      <c r="Z686" s="138"/>
      <c r="AA686" s="89"/>
    </row>
    <row r="687" spans="14:27" s="30" customFormat="1">
      <c r="N687" s="33"/>
      <c r="O687" s="33"/>
      <c r="P687" s="33"/>
      <c r="V687" s="82"/>
      <c r="W687" s="82"/>
      <c r="X687" s="82"/>
      <c r="Y687" s="82"/>
      <c r="Z687" s="138"/>
      <c r="AA687" s="89"/>
    </row>
    <row r="688" spans="14:27" s="30" customFormat="1">
      <c r="N688" s="33"/>
      <c r="O688" s="33"/>
      <c r="P688" s="33"/>
      <c r="V688" s="82"/>
      <c r="W688" s="82"/>
      <c r="X688" s="82"/>
      <c r="Y688" s="82"/>
      <c r="Z688" s="138"/>
      <c r="AA688" s="89"/>
    </row>
    <row r="689" spans="14:27" s="30" customFormat="1">
      <c r="N689" s="33"/>
      <c r="O689" s="33"/>
      <c r="P689" s="33"/>
      <c r="V689" s="82"/>
      <c r="W689" s="82"/>
      <c r="X689" s="82"/>
      <c r="Y689" s="82"/>
      <c r="Z689" s="138"/>
      <c r="AA689" s="89"/>
    </row>
    <row r="690" spans="14:27" s="30" customFormat="1">
      <c r="N690" s="33"/>
      <c r="O690" s="33"/>
      <c r="P690" s="33"/>
      <c r="V690" s="82"/>
      <c r="W690" s="82"/>
      <c r="X690" s="82"/>
      <c r="Y690" s="82"/>
      <c r="Z690" s="138"/>
      <c r="AA690" s="89"/>
    </row>
    <row r="691" spans="14:27" s="30" customFormat="1">
      <c r="N691" s="33"/>
      <c r="O691" s="33"/>
      <c r="P691" s="33"/>
      <c r="V691" s="82"/>
      <c r="W691" s="82"/>
      <c r="X691" s="82"/>
      <c r="Y691" s="82"/>
      <c r="Z691" s="138"/>
      <c r="AA691" s="89"/>
    </row>
    <row r="692" spans="14:27" s="30" customFormat="1">
      <c r="N692" s="33"/>
      <c r="O692" s="33"/>
      <c r="P692" s="33"/>
      <c r="V692" s="82"/>
      <c r="W692" s="82"/>
      <c r="X692" s="82"/>
      <c r="Y692" s="82"/>
      <c r="Z692" s="138"/>
      <c r="AA692" s="89"/>
    </row>
    <row r="693" spans="14:27" s="30" customFormat="1">
      <c r="N693" s="33"/>
      <c r="O693" s="33"/>
      <c r="P693" s="33"/>
      <c r="V693" s="82"/>
      <c r="W693" s="82"/>
      <c r="X693" s="82"/>
      <c r="Y693" s="82"/>
      <c r="Z693" s="138"/>
      <c r="AA693" s="89"/>
    </row>
    <row r="694" spans="14:27" s="30" customFormat="1">
      <c r="N694" s="33"/>
      <c r="O694" s="33"/>
      <c r="P694" s="33"/>
      <c r="V694" s="82"/>
      <c r="W694" s="82"/>
      <c r="X694" s="82"/>
      <c r="Y694" s="82"/>
      <c r="Z694" s="138"/>
      <c r="AA694" s="89"/>
    </row>
    <row r="695" spans="14:27" s="30" customFormat="1">
      <c r="N695" s="33"/>
      <c r="O695" s="33"/>
      <c r="P695" s="33"/>
      <c r="V695" s="82"/>
      <c r="W695" s="82"/>
      <c r="X695" s="82"/>
      <c r="Y695" s="82"/>
      <c r="Z695" s="138"/>
      <c r="AA695" s="89"/>
    </row>
    <row r="696" spans="14:27" s="30" customFormat="1">
      <c r="N696" s="33"/>
      <c r="O696" s="33"/>
      <c r="P696" s="33"/>
      <c r="V696" s="82"/>
      <c r="W696" s="82"/>
      <c r="X696" s="82"/>
      <c r="Y696" s="82"/>
      <c r="Z696" s="138"/>
      <c r="AA696" s="89"/>
    </row>
    <row r="697" spans="14:27" s="30" customFormat="1">
      <c r="N697" s="33"/>
      <c r="O697" s="33"/>
      <c r="P697" s="33"/>
      <c r="V697" s="82"/>
      <c r="W697" s="82"/>
      <c r="X697" s="82"/>
      <c r="Y697" s="82"/>
      <c r="Z697" s="138"/>
      <c r="AA697" s="89"/>
    </row>
    <row r="698" spans="14:27" s="30" customFormat="1">
      <c r="N698" s="33"/>
      <c r="O698" s="33"/>
      <c r="P698" s="33"/>
      <c r="V698" s="82"/>
      <c r="W698" s="82"/>
      <c r="X698" s="82"/>
      <c r="Y698" s="82"/>
      <c r="Z698" s="138"/>
      <c r="AA698" s="89"/>
    </row>
    <row r="699" spans="14:27" s="30" customFormat="1">
      <c r="N699" s="33"/>
      <c r="O699" s="33"/>
      <c r="P699" s="33"/>
      <c r="V699" s="82"/>
      <c r="W699" s="82"/>
      <c r="X699" s="82"/>
      <c r="Y699" s="82"/>
      <c r="Z699" s="138"/>
      <c r="AA699" s="89"/>
    </row>
    <row r="700" spans="14:27" s="30" customFormat="1">
      <c r="N700" s="33"/>
      <c r="O700" s="33"/>
      <c r="P700" s="33"/>
      <c r="V700" s="82"/>
      <c r="W700" s="82"/>
      <c r="X700" s="82"/>
      <c r="Y700" s="82"/>
      <c r="Z700" s="138"/>
      <c r="AA700" s="89"/>
    </row>
    <row r="701" spans="14:27" s="30" customFormat="1">
      <c r="N701" s="33"/>
      <c r="O701" s="33"/>
      <c r="P701" s="33"/>
      <c r="V701" s="82"/>
      <c r="W701" s="82"/>
      <c r="X701" s="82"/>
      <c r="Y701" s="82"/>
      <c r="Z701" s="138"/>
      <c r="AA701" s="89"/>
    </row>
    <row r="702" spans="14:27" s="30" customFormat="1">
      <c r="N702" s="33"/>
      <c r="O702" s="33"/>
      <c r="P702" s="33"/>
      <c r="V702" s="82"/>
      <c r="W702" s="82"/>
      <c r="X702" s="82"/>
      <c r="Y702" s="82"/>
      <c r="Z702" s="138"/>
      <c r="AA702" s="89"/>
    </row>
    <row r="703" spans="14:27" s="30" customFormat="1">
      <c r="N703" s="33"/>
      <c r="O703" s="33"/>
      <c r="P703" s="33"/>
      <c r="V703" s="82"/>
      <c r="W703" s="82"/>
      <c r="X703" s="82"/>
      <c r="Y703" s="82"/>
      <c r="Z703" s="138"/>
      <c r="AA703" s="89"/>
    </row>
    <row r="704" spans="14:27" s="30" customFormat="1">
      <c r="N704" s="33"/>
      <c r="O704" s="33"/>
      <c r="P704" s="33"/>
      <c r="V704" s="82"/>
      <c r="W704" s="82"/>
      <c r="X704" s="82"/>
      <c r="Y704" s="82"/>
      <c r="Z704" s="138"/>
      <c r="AA704" s="89"/>
    </row>
    <row r="705" spans="14:27" s="30" customFormat="1">
      <c r="N705" s="33"/>
      <c r="O705" s="33"/>
      <c r="P705" s="33"/>
      <c r="V705" s="82"/>
      <c r="W705" s="82"/>
      <c r="X705" s="82"/>
      <c r="Y705" s="82"/>
      <c r="Z705" s="138"/>
      <c r="AA705" s="89"/>
    </row>
    <row r="706" spans="14:27" s="30" customFormat="1">
      <c r="N706" s="33"/>
      <c r="O706" s="33"/>
      <c r="P706" s="33"/>
      <c r="V706" s="82"/>
      <c r="W706" s="82"/>
      <c r="X706" s="82"/>
      <c r="Y706" s="82"/>
      <c r="Z706" s="138"/>
      <c r="AA706" s="89"/>
    </row>
    <row r="707" spans="14:27" s="30" customFormat="1">
      <c r="N707" s="33"/>
      <c r="O707" s="33"/>
      <c r="P707" s="33"/>
      <c r="V707" s="82"/>
      <c r="W707" s="82"/>
      <c r="X707" s="82"/>
      <c r="Y707" s="82"/>
      <c r="Z707" s="138"/>
      <c r="AA707" s="89"/>
    </row>
    <row r="708" spans="14:27" s="30" customFormat="1">
      <c r="N708" s="33"/>
      <c r="O708" s="33"/>
      <c r="P708" s="33"/>
      <c r="V708" s="82"/>
      <c r="W708" s="82"/>
      <c r="X708" s="82"/>
      <c r="Y708" s="82"/>
      <c r="Z708" s="138"/>
      <c r="AA708" s="89"/>
    </row>
    <row r="709" spans="14:27" s="30" customFormat="1">
      <c r="N709" s="33"/>
      <c r="O709" s="33"/>
      <c r="P709" s="33"/>
      <c r="V709" s="82"/>
      <c r="W709" s="82"/>
      <c r="X709" s="82"/>
      <c r="Y709" s="82"/>
      <c r="Z709" s="138"/>
      <c r="AA709" s="89"/>
    </row>
    <row r="710" spans="14:27" s="30" customFormat="1">
      <c r="N710" s="33"/>
      <c r="O710" s="33"/>
      <c r="P710" s="33"/>
      <c r="V710" s="82"/>
      <c r="W710" s="82"/>
      <c r="X710" s="82"/>
      <c r="Y710" s="82"/>
      <c r="Z710" s="138"/>
      <c r="AA710" s="89"/>
    </row>
    <row r="711" spans="14:27" s="30" customFormat="1">
      <c r="N711" s="33"/>
      <c r="O711" s="33"/>
      <c r="P711" s="33"/>
      <c r="V711" s="82"/>
      <c r="W711" s="82"/>
      <c r="X711" s="82"/>
      <c r="Y711" s="82"/>
      <c r="Z711" s="138"/>
      <c r="AA711" s="89"/>
    </row>
    <row r="712" spans="14:27" s="30" customFormat="1">
      <c r="N712" s="33"/>
      <c r="O712" s="33"/>
      <c r="P712" s="33"/>
      <c r="V712" s="82"/>
      <c r="W712" s="82"/>
      <c r="X712" s="82"/>
      <c r="Y712" s="82"/>
      <c r="Z712" s="138"/>
      <c r="AA712" s="89"/>
    </row>
    <row r="713" spans="14:27" s="30" customFormat="1">
      <c r="N713" s="33"/>
      <c r="O713" s="33"/>
      <c r="P713" s="33"/>
      <c r="V713" s="82"/>
      <c r="W713" s="82"/>
      <c r="X713" s="82"/>
      <c r="Y713" s="82"/>
      <c r="Z713" s="138"/>
      <c r="AA713" s="89"/>
    </row>
    <row r="714" spans="14:27" s="30" customFormat="1">
      <c r="N714" s="33"/>
      <c r="O714" s="33"/>
      <c r="P714" s="33"/>
      <c r="V714" s="82"/>
      <c r="W714" s="82"/>
      <c r="X714" s="82"/>
      <c r="Y714" s="82"/>
      <c r="Z714" s="138"/>
      <c r="AA714" s="89"/>
    </row>
    <row r="715" spans="14:27" s="30" customFormat="1">
      <c r="N715" s="33"/>
      <c r="O715" s="33"/>
      <c r="P715" s="33"/>
      <c r="V715" s="82"/>
      <c r="W715" s="82"/>
      <c r="X715" s="82"/>
      <c r="Y715" s="82"/>
      <c r="Z715" s="138"/>
      <c r="AA715" s="89"/>
    </row>
    <row r="716" spans="14:27" s="30" customFormat="1">
      <c r="N716" s="33"/>
      <c r="O716" s="33"/>
      <c r="P716" s="33"/>
      <c r="V716" s="82"/>
      <c r="W716" s="82"/>
      <c r="X716" s="82"/>
      <c r="Y716" s="82"/>
      <c r="Z716" s="138"/>
      <c r="AA716" s="89"/>
    </row>
    <row r="717" spans="14:27" s="30" customFormat="1">
      <c r="N717" s="33"/>
      <c r="O717" s="33"/>
      <c r="P717" s="33"/>
      <c r="V717" s="82"/>
      <c r="W717" s="82"/>
      <c r="X717" s="82"/>
      <c r="Y717" s="82"/>
      <c r="Z717" s="138"/>
      <c r="AA717" s="89"/>
    </row>
    <row r="718" spans="14:27" s="30" customFormat="1">
      <c r="N718" s="33"/>
      <c r="O718" s="33"/>
      <c r="P718" s="33"/>
      <c r="V718" s="82"/>
      <c r="W718" s="82"/>
      <c r="X718" s="82"/>
      <c r="Y718" s="82"/>
      <c r="Z718" s="138"/>
      <c r="AA718" s="89"/>
    </row>
    <row r="719" spans="14:27" s="30" customFormat="1">
      <c r="N719" s="33"/>
      <c r="O719" s="33"/>
      <c r="P719" s="33"/>
      <c r="V719" s="82"/>
      <c r="W719" s="82"/>
      <c r="X719" s="82"/>
      <c r="Y719" s="82"/>
      <c r="Z719" s="138"/>
      <c r="AA719" s="89"/>
    </row>
    <row r="720" spans="14:27" s="30" customFormat="1">
      <c r="N720" s="33"/>
      <c r="O720" s="33"/>
      <c r="P720" s="33"/>
      <c r="V720" s="82"/>
      <c r="W720" s="82"/>
      <c r="X720" s="82"/>
      <c r="Y720" s="82"/>
      <c r="Z720" s="138"/>
      <c r="AA720" s="89"/>
    </row>
    <row r="721" spans="14:27" s="30" customFormat="1">
      <c r="N721" s="33"/>
      <c r="O721" s="33"/>
      <c r="P721" s="33"/>
      <c r="V721" s="82"/>
      <c r="W721" s="82"/>
      <c r="X721" s="82"/>
      <c r="Y721" s="82"/>
      <c r="Z721" s="138"/>
      <c r="AA721" s="89"/>
    </row>
    <row r="722" spans="14:27" s="30" customFormat="1">
      <c r="N722" s="33"/>
      <c r="O722" s="33"/>
      <c r="P722" s="33"/>
      <c r="V722" s="82"/>
      <c r="W722" s="82"/>
      <c r="X722" s="82"/>
      <c r="Y722" s="82"/>
      <c r="Z722" s="138"/>
      <c r="AA722" s="89"/>
    </row>
    <row r="723" spans="14:27" s="30" customFormat="1">
      <c r="N723" s="33"/>
      <c r="O723" s="33"/>
      <c r="P723" s="33"/>
      <c r="V723" s="82"/>
      <c r="W723" s="82"/>
      <c r="X723" s="82"/>
      <c r="Y723" s="82"/>
      <c r="Z723" s="138"/>
      <c r="AA723" s="89"/>
    </row>
    <row r="724" spans="14:27" s="30" customFormat="1">
      <c r="N724" s="33"/>
      <c r="O724" s="33"/>
      <c r="P724" s="33"/>
      <c r="V724" s="82"/>
      <c r="W724" s="82"/>
      <c r="X724" s="82"/>
      <c r="Y724" s="82"/>
      <c r="Z724" s="138"/>
      <c r="AA724" s="89"/>
    </row>
    <row r="725" spans="14:27" s="30" customFormat="1">
      <c r="N725" s="33"/>
      <c r="O725" s="33"/>
      <c r="P725" s="33"/>
      <c r="V725" s="82"/>
      <c r="W725" s="82"/>
      <c r="X725" s="82"/>
      <c r="Y725" s="82"/>
      <c r="Z725" s="138"/>
      <c r="AA725" s="89"/>
    </row>
    <row r="726" spans="14:27" s="30" customFormat="1">
      <c r="N726" s="33"/>
      <c r="O726" s="33"/>
      <c r="P726" s="33"/>
      <c r="V726" s="82"/>
      <c r="W726" s="82"/>
      <c r="X726" s="82"/>
      <c r="Y726" s="82"/>
      <c r="Z726" s="138"/>
      <c r="AA726" s="89"/>
    </row>
    <row r="727" spans="14:27" s="30" customFormat="1">
      <c r="N727" s="33"/>
      <c r="O727" s="33"/>
      <c r="P727" s="33"/>
      <c r="V727" s="82"/>
      <c r="W727" s="82"/>
      <c r="X727" s="82"/>
      <c r="Y727" s="82"/>
      <c r="Z727" s="138"/>
      <c r="AA727" s="89"/>
    </row>
    <row r="728" spans="14:27" s="30" customFormat="1">
      <c r="N728" s="33"/>
      <c r="O728" s="33"/>
      <c r="P728" s="33"/>
      <c r="V728" s="82"/>
      <c r="W728" s="82"/>
      <c r="X728" s="82"/>
      <c r="Y728" s="82"/>
      <c r="Z728" s="138"/>
      <c r="AA728" s="89"/>
    </row>
    <row r="729" spans="14:27" s="30" customFormat="1">
      <c r="N729" s="33"/>
      <c r="O729" s="33"/>
      <c r="P729" s="33"/>
      <c r="V729" s="82"/>
      <c r="W729" s="82"/>
      <c r="X729" s="82"/>
      <c r="Y729" s="82"/>
      <c r="Z729" s="138"/>
      <c r="AA729" s="89"/>
    </row>
    <row r="730" spans="14:27" s="30" customFormat="1">
      <c r="N730" s="33"/>
      <c r="O730" s="33"/>
      <c r="P730" s="33"/>
      <c r="V730" s="82"/>
      <c r="W730" s="82"/>
      <c r="X730" s="82"/>
      <c r="Y730" s="82"/>
      <c r="Z730" s="138"/>
      <c r="AA730" s="89"/>
    </row>
    <row r="731" spans="14:27" s="30" customFormat="1">
      <c r="N731" s="33"/>
      <c r="O731" s="33"/>
      <c r="P731" s="33"/>
      <c r="V731" s="82"/>
      <c r="W731" s="82"/>
      <c r="X731" s="82"/>
      <c r="Y731" s="82"/>
      <c r="Z731" s="138"/>
      <c r="AA731" s="89"/>
    </row>
    <row r="732" spans="14:27" s="30" customFormat="1">
      <c r="N732" s="33"/>
      <c r="O732" s="33"/>
      <c r="P732" s="33"/>
      <c r="V732" s="82"/>
      <c r="W732" s="82"/>
      <c r="X732" s="82"/>
      <c r="Y732" s="82"/>
      <c r="Z732" s="138"/>
      <c r="AA732" s="89"/>
    </row>
    <row r="733" spans="14:27" s="30" customFormat="1">
      <c r="N733" s="33"/>
      <c r="O733" s="33"/>
      <c r="P733" s="33"/>
      <c r="V733" s="82"/>
      <c r="W733" s="82"/>
      <c r="X733" s="82"/>
      <c r="Y733" s="82"/>
      <c r="Z733" s="138"/>
      <c r="AA733" s="89"/>
    </row>
    <row r="734" spans="14:27" s="30" customFormat="1">
      <c r="N734" s="33"/>
      <c r="O734" s="33"/>
      <c r="P734" s="33"/>
      <c r="V734" s="82"/>
      <c r="W734" s="82"/>
      <c r="X734" s="82"/>
      <c r="Y734" s="82"/>
      <c r="Z734" s="138"/>
      <c r="AA734" s="89"/>
    </row>
    <row r="735" spans="14:27" s="30" customFormat="1">
      <c r="N735" s="33"/>
      <c r="O735" s="33"/>
      <c r="P735" s="33"/>
      <c r="V735" s="82"/>
      <c r="W735" s="82"/>
      <c r="X735" s="82"/>
      <c r="Y735" s="82"/>
      <c r="Z735" s="138"/>
      <c r="AA735" s="89"/>
    </row>
    <row r="736" spans="14:27" s="30" customFormat="1">
      <c r="N736" s="33"/>
      <c r="O736" s="33"/>
      <c r="P736" s="33"/>
      <c r="V736" s="82"/>
      <c r="W736" s="82"/>
      <c r="X736" s="82"/>
      <c r="Y736" s="82"/>
      <c r="Z736" s="138"/>
      <c r="AA736" s="89"/>
    </row>
    <row r="737" spans="14:27" s="30" customFormat="1">
      <c r="N737" s="33"/>
      <c r="O737" s="33"/>
      <c r="P737" s="33"/>
      <c r="V737" s="82"/>
      <c r="W737" s="82"/>
      <c r="X737" s="82"/>
      <c r="Y737" s="82"/>
      <c r="Z737" s="138"/>
      <c r="AA737" s="89"/>
    </row>
    <row r="738" spans="14:27" s="30" customFormat="1">
      <c r="N738" s="33"/>
      <c r="O738" s="33"/>
      <c r="P738" s="33"/>
      <c r="V738" s="82"/>
      <c r="W738" s="82"/>
      <c r="X738" s="82"/>
      <c r="Y738" s="82"/>
      <c r="Z738" s="138"/>
      <c r="AA738" s="89"/>
    </row>
    <row r="739" spans="14:27" s="30" customFormat="1">
      <c r="N739" s="33"/>
      <c r="O739" s="33"/>
      <c r="P739" s="33"/>
      <c r="V739" s="82"/>
      <c r="W739" s="82"/>
      <c r="X739" s="82"/>
      <c r="Y739" s="82"/>
      <c r="Z739" s="138"/>
      <c r="AA739" s="89"/>
    </row>
    <row r="740" spans="14:27" s="30" customFormat="1">
      <c r="N740" s="33"/>
      <c r="O740" s="33"/>
      <c r="P740" s="33"/>
      <c r="V740" s="82"/>
      <c r="W740" s="82"/>
      <c r="X740" s="82"/>
      <c r="Y740" s="82"/>
      <c r="Z740" s="138"/>
      <c r="AA740" s="89"/>
    </row>
    <row r="741" spans="14:27" s="30" customFormat="1">
      <c r="N741" s="33"/>
      <c r="O741" s="33"/>
      <c r="P741" s="33"/>
      <c r="V741" s="82"/>
      <c r="W741" s="82"/>
      <c r="X741" s="82"/>
      <c r="Y741" s="82"/>
      <c r="Z741" s="138"/>
      <c r="AA741" s="89"/>
    </row>
    <row r="742" spans="14:27" s="30" customFormat="1">
      <c r="N742" s="33"/>
      <c r="O742" s="33"/>
      <c r="P742" s="33"/>
      <c r="V742" s="82"/>
      <c r="W742" s="82"/>
      <c r="X742" s="82"/>
      <c r="Y742" s="82"/>
      <c r="Z742" s="138"/>
      <c r="AA742" s="89"/>
    </row>
    <row r="743" spans="14:27" s="30" customFormat="1">
      <c r="N743" s="33"/>
      <c r="O743" s="33"/>
      <c r="P743" s="33"/>
      <c r="V743" s="82"/>
      <c r="W743" s="82"/>
      <c r="X743" s="82"/>
      <c r="Y743" s="82"/>
      <c r="Z743" s="138"/>
      <c r="AA743" s="89"/>
    </row>
    <row r="744" spans="14:27" s="30" customFormat="1">
      <c r="N744" s="33"/>
      <c r="O744" s="33"/>
      <c r="P744" s="33"/>
      <c r="V744" s="82"/>
      <c r="W744" s="82"/>
      <c r="X744" s="82"/>
      <c r="Y744" s="82"/>
      <c r="Z744" s="138"/>
      <c r="AA744" s="89"/>
    </row>
    <row r="745" spans="14:27" s="30" customFormat="1">
      <c r="N745" s="33"/>
      <c r="O745" s="33"/>
      <c r="P745" s="33"/>
      <c r="V745" s="82"/>
      <c r="W745" s="82"/>
      <c r="X745" s="82"/>
      <c r="Y745" s="82"/>
      <c r="Z745" s="138"/>
      <c r="AA745" s="89"/>
    </row>
    <row r="746" spans="14:27" s="30" customFormat="1">
      <c r="N746" s="33"/>
      <c r="O746" s="33"/>
      <c r="P746" s="33"/>
      <c r="V746" s="82"/>
      <c r="W746" s="82"/>
      <c r="X746" s="82"/>
      <c r="Y746" s="82"/>
      <c r="Z746" s="138"/>
      <c r="AA746" s="89"/>
    </row>
    <row r="747" spans="14:27" s="30" customFormat="1">
      <c r="N747" s="33"/>
      <c r="O747" s="33"/>
      <c r="P747" s="33"/>
      <c r="V747" s="82"/>
      <c r="W747" s="82"/>
      <c r="X747" s="82"/>
      <c r="Y747" s="82"/>
      <c r="Z747" s="138"/>
      <c r="AA747" s="89"/>
    </row>
    <row r="748" spans="14:27" s="30" customFormat="1">
      <c r="N748" s="33"/>
      <c r="O748" s="33"/>
      <c r="P748" s="33"/>
      <c r="V748" s="82"/>
      <c r="W748" s="82"/>
      <c r="X748" s="82"/>
      <c r="Y748" s="82"/>
      <c r="Z748" s="138"/>
      <c r="AA748" s="89"/>
    </row>
    <row r="749" spans="14:27" s="30" customFormat="1">
      <c r="N749" s="33"/>
      <c r="O749" s="33"/>
      <c r="P749" s="33"/>
      <c r="V749" s="82"/>
      <c r="W749" s="82"/>
      <c r="X749" s="82"/>
      <c r="Y749" s="82"/>
      <c r="Z749" s="138"/>
      <c r="AA749" s="89"/>
    </row>
    <row r="750" spans="14:27" s="30" customFormat="1">
      <c r="N750" s="33"/>
      <c r="O750" s="33"/>
      <c r="P750" s="33"/>
      <c r="V750" s="82"/>
      <c r="W750" s="82"/>
      <c r="X750" s="82"/>
      <c r="Y750" s="82"/>
      <c r="Z750" s="138"/>
      <c r="AA750" s="89"/>
    </row>
    <row r="751" spans="14:27" s="30" customFormat="1">
      <c r="N751" s="33"/>
      <c r="O751" s="33"/>
      <c r="P751" s="33"/>
      <c r="V751" s="82"/>
      <c r="W751" s="82"/>
      <c r="X751" s="82"/>
      <c r="Y751" s="82"/>
      <c r="Z751" s="138"/>
      <c r="AA751" s="89"/>
    </row>
    <row r="752" spans="14:27" s="30" customFormat="1">
      <c r="N752" s="33"/>
      <c r="O752" s="33"/>
      <c r="P752" s="33"/>
      <c r="V752" s="82"/>
      <c r="W752" s="82"/>
      <c r="X752" s="82"/>
      <c r="Y752" s="82"/>
      <c r="Z752" s="138"/>
      <c r="AA752" s="89"/>
    </row>
    <row r="753" spans="14:27" s="30" customFormat="1">
      <c r="N753" s="33"/>
      <c r="O753" s="33"/>
      <c r="P753" s="33"/>
      <c r="V753" s="82"/>
      <c r="W753" s="82"/>
      <c r="X753" s="82"/>
      <c r="Y753" s="82"/>
      <c r="Z753" s="138"/>
      <c r="AA753" s="89"/>
    </row>
    <row r="754" spans="14:27" s="30" customFormat="1">
      <c r="N754" s="33"/>
      <c r="O754" s="33"/>
      <c r="P754" s="33"/>
      <c r="V754" s="82"/>
      <c r="W754" s="82"/>
      <c r="X754" s="82"/>
      <c r="Y754" s="82"/>
      <c r="Z754" s="138"/>
      <c r="AA754" s="89"/>
    </row>
    <row r="755" spans="14:27" s="30" customFormat="1">
      <c r="N755" s="33"/>
      <c r="O755" s="33"/>
      <c r="P755" s="33"/>
      <c r="V755" s="82"/>
      <c r="W755" s="82"/>
      <c r="X755" s="82"/>
      <c r="Y755" s="82"/>
      <c r="Z755" s="138"/>
      <c r="AA755" s="89"/>
    </row>
    <row r="756" spans="14:27" s="30" customFormat="1">
      <c r="N756" s="33"/>
      <c r="O756" s="33"/>
      <c r="P756" s="33"/>
      <c r="V756" s="82"/>
      <c r="W756" s="82"/>
      <c r="X756" s="82"/>
      <c r="Y756" s="82"/>
      <c r="Z756" s="138"/>
      <c r="AA756" s="89"/>
    </row>
    <row r="757" spans="14:27" s="30" customFormat="1">
      <c r="N757" s="33"/>
      <c r="O757" s="33"/>
      <c r="P757" s="33"/>
      <c r="V757" s="82"/>
      <c r="W757" s="82"/>
      <c r="X757" s="82"/>
      <c r="Y757" s="82"/>
      <c r="Z757" s="138"/>
      <c r="AA757" s="89"/>
    </row>
    <row r="758" spans="14:27" s="30" customFormat="1">
      <c r="N758" s="33"/>
      <c r="O758" s="33"/>
      <c r="P758" s="33"/>
      <c r="V758" s="82"/>
      <c r="W758" s="82"/>
      <c r="X758" s="82"/>
      <c r="Y758" s="82"/>
      <c r="Z758" s="138"/>
      <c r="AA758" s="89"/>
    </row>
    <row r="759" spans="14:27" s="30" customFormat="1">
      <c r="N759" s="33"/>
      <c r="O759" s="33"/>
      <c r="P759" s="33"/>
      <c r="V759" s="82"/>
      <c r="W759" s="82"/>
      <c r="X759" s="82"/>
      <c r="Y759" s="82"/>
      <c r="Z759" s="138"/>
      <c r="AA759" s="89"/>
    </row>
    <row r="760" spans="14:27" s="30" customFormat="1">
      <c r="N760" s="33"/>
      <c r="O760" s="33"/>
      <c r="P760" s="33"/>
      <c r="V760" s="82"/>
      <c r="W760" s="82"/>
      <c r="X760" s="82"/>
      <c r="Y760" s="82"/>
      <c r="Z760" s="138"/>
      <c r="AA760" s="89"/>
    </row>
    <row r="761" spans="14:27" s="30" customFormat="1">
      <c r="N761" s="33"/>
      <c r="O761" s="33"/>
      <c r="P761" s="33"/>
      <c r="V761" s="82"/>
      <c r="W761" s="82"/>
      <c r="X761" s="82"/>
      <c r="Y761" s="82"/>
      <c r="Z761" s="138"/>
      <c r="AA761" s="89"/>
    </row>
    <row r="762" spans="14:27" s="30" customFormat="1">
      <c r="N762" s="33"/>
      <c r="O762" s="33"/>
      <c r="P762" s="33"/>
      <c r="V762" s="82"/>
      <c r="W762" s="82"/>
      <c r="X762" s="82"/>
      <c r="Y762" s="82"/>
      <c r="Z762" s="138"/>
      <c r="AA762" s="89"/>
    </row>
    <row r="763" spans="14:27" s="30" customFormat="1">
      <c r="N763" s="33"/>
      <c r="O763" s="33"/>
      <c r="P763" s="33"/>
      <c r="V763" s="82"/>
      <c r="W763" s="82"/>
      <c r="X763" s="82"/>
      <c r="Y763" s="82"/>
      <c r="Z763" s="138"/>
      <c r="AA763" s="89"/>
    </row>
    <row r="764" spans="14:27" s="30" customFormat="1">
      <c r="N764" s="33"/>
      <c r="O764" s="33"/>
      <c r="P764" s="33"/>
      <c r="V764" s="82"/>
      <c r="W764" s="82"/>
      <c r="X764" s="82"/>
      <c r="Y764" s="82"/>
      <c r="Z764" s="138"/>
      <c r="AA764" s="89"/>
    </row>
    <row r="765" spans="14:27" s="30" customFormat="1">
      <c r="N765" s="33"/>
      <c r="O765" s="33"/>
      <c r="P765" s="33"/>
      <c r="V765" s="82"/>
      <c r="W765" s="82"/>
      <c r="X765" s="82"/>
      <c r="Y765" s="82"/>
      <c r="Z765" s="138"/>
      <c r="AA765" s="89"/>
    </row>
    <row r="766" spans="14:27" s="30" customFormat="1">
      <c r="N766" s="33"/>
      <c r="O766" s="33"/>
      <c r="P766" s="33"/>
      <c r="V766" s="82"/>
      <c r="W766" s="82"/>
      <c r="X766" s="82"/>
      <c r="Y766" s="82"/>
      <c r="Z766" s="138"/>
      <c r="AA766" s="89"/>
    </row>
    <row r="767" spans="14:27" s="30" customFormat="1">
      <c r="N767" s="33"/>
      <c r="O767" s="33"/>
      <c r="P767" s="33"/>
      <c r="V767" s="82"/>
      <c r="W767" s="82"/>
      <c r="X767" s="82"/>
      <c r="Y767" s="82"/>
      <c r="Z767" s="138"/>
      <c r="AA767" s="89"/>
    </row>
    <row r="768" spans="14:27" s="30" customFormat="1">
      <c r="N768" s="33"/>
      <c r="O768" s="33"/>
      <c r="P768" s="33"/>
      <c r="V768" s="82"/>
      <c r="W768" s="82"/>
      <c r="X768" s="82"/>
      <c r="Y768" s="82"/>
      <c r="Z768" s="138"/>
      <c r="AA768" s="89"/>
    </row>
    <row r="769" spans="14:27" s="30" customFormat="1">
      <c r="N769" s="33"/>
      <c r="O769" s="33"/>
      <c r="P769" s="33"/>
      <c r="V769" s="82"/>
      <c r="W769" s="82"/>
      <c r="X769" s="82"/>
      <c r="Y769" s="82"/>
      <c r="Z769" s="138"/>
      <c r="AA769" s="89"/>
    </row>
    <row r="770" spans="14:27" s="30" customFormat="1">
      <c r="N770" s="33"/>
      <c r="O770" s="33"/>
      <c r="P770" s="33"/>
      <c r="V770" s="82"/>
      <c r="W770" s="82"/>
      <c r="X770" s="82"/>
      <c r="Y770" s="82"/>
      <c r="Z770" s="138"/>
      <c r="AA770" s="89"/>
    </row>
    <row r="771" spans="14:27" s="30" customFormat="1">
      <c r="N771" s="33"/>
      <c r="O771" s="33"/>
      <c r="P771" s="33"/>
      <c r="V771" s="82"/>
      <c r="W771" s="82"/>
      <c r="X771" s="82"/>
      <c r="Y771" s="82"/>
      <c r="Z771" s="138"/>
      <c r="AA771" s="89"/>
    </row>
    <row r="772" spans="14:27" s="30" customFormat="1">
      <c r="N772" s="33"/>
      <c r="O772" s="33"/>
      <c r="P772" s="33"/>
      <c r="V772" s="82"/>
      <c r="W772" s="82"/>
      <c r="X772" s="82"/>
      <c r="Y772" s="82"/>
      <c r="Z772" s="138"/>
      <c r="AA772" s="89"/>
    </row>
    <row r="773" spans="14:27" s="30" customFormat="1">
      <c r="N773" s="33"/>
      <c r="O773" s="33"/>
      <c r="P773" s="33"/>
      <c r="V773" s="82"/>
      <c r="W773" s="82"/>
      <c r="X773" s="82"/>
      <c r="Y773" s="82"/>
      <c r="Z773" s="138"/>
      <c r="AA773" s="89"/>
    </row>
    <row r="774" spans="14:27" s="30" customFormat="1">
      <c r="N774" s="33"/>
      <c r="O774" s="33"/>
      <c r="P774" s="33"/>
      <c r="V774" s="82"/>
      <c r="W774" s="82"/>
      <c r="X774" s="82"/>
      <c r="Y774" s="82"/>
      <c r="Z774" s="138"/>
      <c r="AA774" s="89"/>
    </row>
    <row r="775" spans="14:27" s="30" customFormat="1">
      <c r="N775" s="33"/>
      <c r="O775" s="33"/>
      <c r="P775" s="33"/>
      <c r="V775" s="82"/>
      <c r="W775" s="82"/>
      <c r="X775" s="82"/>
      <c r="Y775" s="82"/>
      <c r="Z775" s="138"/>
      <c r="AA775" s="89"/>
    </row>
    <row r="776" spans="14:27" s="30" customFormat="1">
      <c r="N776" s="33"/>
      <c r="O776" s="33"/>
      <c r="P776" s="33"/>
      <c r="V776" s="82"/>
      <c r="W776" s="82"/>
      <c r="X776" s="82"/>
      <c r="Y776" s="82"/>
      <c r="Z776" s="138"/>
      <c r="AA776" s="89"/>
    </row>
    <row r="777" spans="14:27" s="30" customFormat="1">
      <c r="N777" s="33"/>
      <c r="O777" s="33"/>
      <c r="P777" s="33"/>
      <c r="V777" s="82"/>
      <c r="W777" s="82"/>
      <c r="X777" s="82"/>
      <c r="Y777" s="82"/>
      <c r="Z777" s="138"/>
      <c r="AA777" s="89"/>
    </row>
    <row r="778" spans="14:27" s="30" customFormat="1">
      <c r="N778" s="33"/>
      <c r="O778" s="33"/>
      <c r="P778" s="33"/>
      <c r="V778" s="82"/>
      <c r="W778" s="82"/>
      <c r="X778" s="82"/>
      <c r="Y778" s="82"/>
      <c r="Z778" s="138"/>
      <c r="AA778" s="89"/>
    </row>
    <row r="779" spans="14:27" s="30" customFormat="1">
      <c r="N779" s="33"/>
      <c r="O779" s="33"/>
      <c r="P779" s="33"/>
      <c r="V779" s="82"/>
      <c r="W779" s="82"/>
      <c r="X779" s="82"/>
      <c r="Y779" s="82"/>
      <c r="Z779" s="138"/>
      <c r="AA779" s="89"/>
    </row>
    <row r="780" spans="14:27" s="30" customFormat="1">
      <c r="N780" s="33"/>
      <c r="O780" s="33"/>
      <c r="P780" s="33"/>
      <c r="V780" s="82"/>
      <c r="W780" s="82"/>
      <c r="X780" s="82"/>
      <c r="Y780" s="82"/>
      <c r="Z780" s="138"/>
      <c r="AA780" s="89"/>
    </row>
    <row r="781" spans="14:27" s="30" customFormat="1">
      <c r="N781" s="33"/>
      <c r="O781" s="33"/>
      <c r="P781" s="33"/>
      <c r="V781" s="82"/>
      <c r="W781" s="82"/>
      <c r="X781" s="82"/>
      <c r="Y781" s="82"/>
      <c r="Z781" s="138"/>
      <c r="AA781" s="89"/>
    </row>
    <row r="782" spans="14:27" s="30" customFormat="1">
      <c r="N782" s="33"/>
      <c r="O782" s="33"/>
      <c r="P782" s="33"/>
      <c r="V782" s="82"/>
      <c r="W782" s="82"/>
      <c r="X782" s="82"/>
      <c r="Y782" s="82"/>
      <c r="Z782" s="138"/>
      <c r="AA782" s="89"/>
    </row>
  </sheetData>
  <mergeCells count="2">
    <mergeCell ref="A4:AB4"/>
    <mergeCell ref="A5:AB5"/>
  </mergeCells>
  <conditionalFormatting sqref="D7">
    <cfRule type="duplicateValues" dxfId="106" priority="33"/>
  </conditionalFormatting>
  <conditionalFormatting sqref="D9:D23">
    <cfRule type="duplicateValues" dxfId="105" priority="29"/>
    <cfRule type="duplicateValues" dxfId="104" priority="30"/>
  </conditionalFormatting>
  <conditionalFormatting sqref="D25">
    <cfRule type="duplicateValues" dxfId="103" priority="27"/>
    <cfRule type="duplicateValues" dxfId="102" priority="28"/>
  </conditionalFormatting>
  <conditionalFormatting sqref="D27">
    <cfRule type="duplicateValues" dxfId="101" priority="25"/>
    <cfRule type="duplicateValues" dxfId="100" priority="26"/>
  </conditionalFormatting>
  <conditionalFormatting sqref="D29:D37">
    <cfRule type="duplicateValues" dxfId="99" priority="23"/>
    <cfRule type="duplicateValues" dxfId="98" priority="24"/>
  </conditionalFormatting>
  <conditionalFormatting sqref="D39">
    <cfRule type="duplicateValues" dxfId="97" priority="21"/>
    <cfRule type="duplicateValues" dxfId="96" priority="22"/>
  </conditionalFormatting>
  <conditionalFormatting sqref="D41:D71">
    <cfRule type="duplicateValues" dxfId="95" priority="19"/>
    <cfRule type="duplicateValues" dxfId="94" priority="20"/>
  </conditionalFormatting>
  <conditionalFormatting sqref="D73:D76">
    <cfRule type="duplicateValues" dxfId="93" priority="17"/>
    <cfRule type="duplicateValues" dxfId="92" priority="18"/>
  </conditionalFormatting>
  <conditionalFormatting sqref="D78:D93">
    <cfRule type="duplicateValues" dxfId="91" priority="15"/>
    <cfRule type="duplicateValues" dxfId="90" priority="16"/>
  </conditionalFormatting>
  <conditionalFormatting sqref="D95:D107">
    <cfRule type="duplicateValues" dxfId="89" priority="13"/>
    <cfRule type="duplicateValues" dxfId="88" priority="14"/>
  </conditionalFormatting>
  <conditionalFormatting sqref="D109:D115">
    <cfRule type="duplicateValues" dxfId="87" priority="11"/>
    <cfRule type="duplicateValues" dxfId="86" priority="12"/>
  </conditionalFormatting>
  <conditionalFormatting sqref="D117:D127">
    <cfRule type="duplicateValues" dxfId="85" priority="9"/>
    <cfRule type="duplicateValues" dxfId="84" priority="10"/>
  </conditionalFormatting>
  <conditionalFormatting sqref="D129:D133">
    <cfRule type="duplicateValues" dxfId="83" priority="34"/>
  </conditionalFormatting>
  <conditionalFormatting sqref="D135:D141">
    <cfRule type="duplicateValues" dxfId="82" priority="7"/>
    <cfRule type="duplicateValues" dxfId="81" priority="8"/>
  </conditionalFormatting>
  <conditionalFormatting sqref="D143:D145">
    <cfRule type="duplicateValues" dxfId="80" priority="5"/>
    <cfRule type="duplicateValues" dxfId="79" priority="6"/>
  </conditionalFormatting>
  <conditionalFormatting sqref="D147:D159">
    <cfRule type="duplicateValues" dxfId="78" priority="32"/>
  </conditionalFormatting>
  <conditionalFormatting sqref="D161:D163">
    <cfRule type="duplicateValues" dxfId="77" priority="3"/>
    <cfRule type="duplicateValues" dxfId="76" priority="4"/>
  </conditionalFormatting>
  <conditionalFormatting sqref="D165:D166">
    <cfRule type="duplicateValues" dxfId="75" priority="1"/>
    <cfRule type="duplicateValues" dxfId="74" priority="2"/>
  </conditionalFormatting>
  <conditionalFormatting sqref="D167 D7 D169:D1048576">
    <cfRule type="duplicateValues" dxfId="73" priority="35"/>
  </conditionalFormatting>
  <conditionalFormatting sqref="E168">
    <cfRule type="duplicateValues" dxfId="72" priority="36"/>
    <cfRule type="duplicateValues" dxfId="71" priority="37"/>
  </conditionalFormatting>
  <conditionalFormatting sqref="AC7 A7:I7">
    <cfRule type="duplicateValues" dxfId="70" priority="91"/>
  </conditionalFormatting>
  <pageMargins left="0.51" right="0.17" top="0.4" bottom="0.59" header="0.3" footer="0.27"/>
  <pageSetup orientation="landscape" r:id="rId1"/>
  <headerFooter differentFirst="1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783"/>
  <sheetViews>
    <sheetView zoomScale="91" zoomScaleNormal="91" workbookViewId="0">
      <selection activeCell="O47" sqref="O47"/>
    </sheetView>
  </sheetViews>
  <sheetFormatPr defaultRowHeight="15"/>
  <cols>
    <col min="1" max="1" width="7" style="28" customWidth="1"/>
    <col min="2" max="2" width="6.5703125" hidden="1" customWidth="1"/>
    <col min="3" max="3" width="8" customWidth="1"/>
    <col min="4" max="4" width="10.85546875" customWidth="1"/>
    <col min="5" max="5" width="20.28515625" customWidth="1"/>
    <col min="6" max="6" width="8.28515625" customWidth="1"/>
    <col min="7" max="7" width="8.7109375" customWidth="1"/>
    <col min="8" max="8" width="7" style="4" customWidth="1"/>
    <col min="9" max="9" width="6.28515625" style="4" customWidth="1"/>
    <col min="10" max="10" width="7.42578125" style="5" customWidth="1"/>
    <col min="11" max="13" width="6.7109375" style="71" hidden="1" customWidth="1"/>
    <col min="14" max="16" width="6.7109375" style="68" customWidth="1"/>
    <col min="17" max="19" width="6.7109375" style="73" customWidth="1"/>
    <col min="20" max="20" width="10.42578125" style="46" customWidth="1"/>
    <col min="21" max="21" width="7.85546875" style="69" customWidth="1"/>
    <col min="22" max="22" width="18.5703125" style="83" customWidth="1"/>
    <col min="23" max="23" width="14.28515625" style="90" customWidth="1"/>
    <col min="24" max="24" width="43.7109375" style="4" customWidth="1"/>
    <col min="25" max="25" width="36.7109375" style="8" customWidth="1"/>
  </cols>
  <sheetData>
    <row r="1" spans="1:25" s="10" customFormat="1">
      <c r="A1" s="23" t="s">
        <v>424</v>
      </c>
      <c r="B1" s="9"/>
      <c r="C1" s="9"/>
      <c r="F1" s="11"/>
      <c r="J1" s="12"/>
      <c r="K1" s="50"/>
      <c r="L1" s="51"/>
      <c r="M1" s="51"/>
      <c r="N1" s="91"/>
      <c r="O1" s="91"/>
      <c r="P1" s="91"/>
      <c r="Q1" s="37"/>
      <c r="R1" s="37"/>
      <c r="S1" s="37"/>
      <c r="T1" s="43"/>
      <c r="U1" s="61"/>
      <c r="V1" s="9"/>
      <c r="W1" s="84"/>
      <c r="X1" s="11"/>
      <c r="Y1" s="11"/>
    </row>
    <row r="2" spans="1:25" s="10" customFormat="1">
      <c r="A2" s="24" t="s">
        <v>493</v>
      </c>
      <c r="B2" s="13"/>
      <c r="C2" s="13"/>
      <c r="D2" s="14"/>
      <c r="E2" s="14"/>
      <c r="F2" s="14"/>
      <c r="J2" s="12"/>
      <c r="K2" s="50"/>
      <c r="L2" s="51"/>
      <c r="M2" s="51"/>
      <c r="N2" s="91"/>
      <c r="O2" s="91"/>
      <c r="P2" s="91"/>
      <c r="Q2" s="37"/>
      <c r="R2" s="37"/>
      <c r="S2" s="37"/>
      <c r="T2" s="43"/>
      <c r="U2" s="61"/>
      <c r="V2" s="9"/>
      <c r="W2" s="84"/>
      <c r="X2" s="11"/>
      <c r="Y2" s="11"/>
    </row>
    <row r="3" spans="1:25" s="10" customFormat="1">
      <c r="A3" s="25"/>
      <c r="H3" s="11"/>
      <c r="J3" s="12"/>
      <c r="K3" s="50"/>
      <c r="L3" s="51"/>
      <c r="M3" s="51"/>
      <c r="N3" s="91"/>
      <c r="O3" s="91"/>
      <c r="P3" s="91"/>
      <c r="Q3" s="37"/>
      <c r="R3" s="37"/>
      <c r="S3" s="37"/>
      <c r="T3" s="43"/>
      <c r="U3" s="61"/>
      <c r="V3" s="9"/>
      <c r="W3" s="84"/>
      <c r="X3" s="11"/>
      <c r="Y3" s="11"/>
    </row>
    <row r="4" spans="1:25" s="10" customFormat="1" ht="23.25" customHeight="1">
      <c r="A4" s="200" t="s">
        <v>512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19"/>
    </row>
    <row r="5" spans="1:25" s="10" customFormat="1" ht="23.25" customHeight="1">
      <c r="A5" s="200" t="s">
        <v>423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19"/>
    </row>
    <row r="6" spans="1:25" ht="17.25" customHeight="1">
      <c r="A6" s="26"/>
      <c r="B6" s="5"/>
      <c r="C6" s="5"/>
      <c r="D6" s="5"/>
      <c r="E6" s="5"/>
      <c r="F6" s="5"/>
      <c r="H6"/>
      <c r="I6"/>
      <c r="K6" s="33"/>
      <c r="L6" s="33"/>
      <c r="M6" s="52"/>
      <c r="N6" s="62"/>
      <c r="O6" s="62"/>
      <c r="P6" s="62"/>
      <c r="Q6" s="38"/>
      <c r="R6" s="38"/>
      <c r="S6" s="38"/>
      <c r="T6" s="44"/>
      <c r="U6" s="63"/>
      <c r="V6" s="79"/>
      <c r="W6" s="85"/>
      <c r="X6" s="15"/>
      <c r="Y6" s="15"/>
    </row>
    <row r="7" spans="1:25" s="20" customFormat="1" ht="26.45" customHeight="1">
      <c r="A7" s="226" t="s">
        <v>343</v>
      </c>
      <c r="B7" s="211" t="s">
        <v>422</v>
      </c>
      <c r="C7" s="211" t="s">
        <v>418</v>
      </c>
      <c r="D7" s="224" t="s">
        <v>345</v>
      </c>
      <c r="E7" s="224" t="s">
        <v>346</v>
      </c>
      <c r="F7" s="224" t="s">
        <v>347</v>
      </c>
      <c r="G7" s="224" t="s">
        <v>344</v>
      </c>
      <c r="H7" s="211" t="s">
        <v>354</v>
      </c>
      <c r="I7" s="211" t="s">
        <v>355</v>
      </c>
      <c r="J7" s="211" t="s">
        <v>478</v>
      </c>
      <c r="K7" s="213" t="s">
        <v>417</v>
      </c>
      <c r="L7" s="214"/>
      <c r="M7" s="215"/>
      <c r="N7" s="216" t="s">
        <v>521</v>
      </c>
      <c r="O7" s="217"/>
      <c r="P7" s="218"/>
      <c r="Q7" s="219" t="s">
        <v>522</v>
      </c>
      <c r="R7" s="220"/>
      <c r="S7" s="221"/>
      <c r="T7" s="209" t="s">
        <v>426</v>
      </c>
      <c r="U7" s="222" t="s">
        <v>513</v>
      </c>
      <c r="V7" s="209" t="s">
        <v>531</v>
      </c>
      <c r="W7" s="209" t="s">
        <v>523</v>
      </c>
      <c r="X7" s="209" t="s">
        <v>514</v>
      </c>
      <c r="Y7" s="211" t="s">
        <v>415</v>
      </c>
    </row>
    <row r="8" spans="1:25" s="20" customFormat="1" ht="43.15" hidden="1" customHeight="1">
      <c r="A8" s="227"/>
      <c r="B8" s="212"/>
      <c r="C8" s="212"/>
      <c r="D8" s="225"/>
      <c r="E8" s="225"/>
      <c r="F8" s="225"/>
      <c r="G8" s="225"/>
      <c r="H8" s="212"/>
      <c r="I8" s="212"/>
      <c r="J8" s="212"/>
      <c r="K8" s="93" t="s">
        <v>390</v>
      </c>
      <c r="L8" s="93" t="s">
        <v>391</v>
      </c>
      <c r="M8" s="93" t="s">
        <v>392</v>
      </c>
      <c r="N8" s="94" t="s">
        <v>390</v>
      </c>
      <c r="O8" s="94" t="s">
        <v>391</v>
      </c>
      <c r="P8" s="94" t="s">
        <v>392</v>
      </c>
      <c r="Q8" s="92" t="s">
        <v>390</v>
      </c>
      <c r="R8" s="92" t="s">
        <v>391</v>
      </c>
      <c r="S8" s="92" t="s">
        <v>392</v>
      </c>
      <c r="T8" s="210"/>
      <c r="U8" s="223"/>
      <c r="V8" s="210"/>
      <c r="W8" s="210"/>
      <c r="X8" s="210"/>
      <c r="Y8" s="212"/>
    </row>
    <row r="9" spans="1:25" s="20" customFormat="1" ht="24.75" hidden="1" customHeight="1">
      <c r="A9" s="97" t="s">
        <v>495</v>
      </c>
      <c r="B9" s="98"/>
      <c r="C9" s="98"/>
      <c r="D9" s="98"/>
      <c r="E9" s="98"/>
      <c r="F9" s="98"/>
      <c r="G9" s="99"/>
      <c r="H9" s="100" t="s">
        <v>479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2"/>
      <c r="W9" s="86"/>
      <c r="X9" s="95"/>
      <c r="Y9" s="96"/>
    </row>
    <row r="10" spans="1:25" ht="24.75" hidden="1" customHeight="1">
      <c r="A10" s="27" t="s">
        <v>481</v>
      </c>
      <c r="B10" s="1">
        <v>1</v>
      </c>
      <c r="C10" s="1" t="s">
        <v>419</v>
      </c>
      <c r="D10" s="2" t="s">
        <v>81</v>
      </c>
      <c r="E10" s="2" t="s">
        <v>16</v>
      </c>
      <c r="F10" s="3" t="s">
        <v>82</v>
      </c>
      <c r="G10" s="2" t="s">
        <v>319</v>
      </c>
      <c r="H10" s="1" t="s">
        <v>361</v>
      </c>
      <c r="I10" s="1">
        <v>119</v>
      </c>
      <c r="J10" s="1" t="s">
        <v>383</v>
      </c>
      <c r="K10" s="70">
        <v>4</v>
      </c>
      <c r="L10" s="70">
        <v>3.5</v>
      </c>
      <c r="M10" s="70">
        <v>5</v>
      </c>
      <c r="N10" s="64">
        <v>5</v>
      </c>
      <c r="O10" s="64">
        <v>6.5</v>
      </c>
      <c r="P10" s="64"/>
      <c r="Q10" s="72">
        <v>5</v>
      </c>
      <c r="R10" s="72">
        <v>6.5</v>
      </c>
      <c r="S10" s="72">
        <v>5</v>
      </c>
      <c r="T10" s="39" t="str">
        <f>IF(AND(Q10&gt;=5,R10&gt;=5,S10&gt;=5),"Đậu","Rớt")</f>
        <v>Đậu</v>
      </c>
      <c r="U10" s="65">
        <f>(3*H10+2*S10+R10)/6</f>
        <v>5.8999999999999995</v>
      </c>
      <c r="V10" s="80" t="s">
        <v>515</v>
      </c>
      <c r="W10" s="87"/>
      <c r="X10" s="21"/>
      <c r="Y10" s="2" t="s">
        <v>407</v>
      </c>
    </row>
    <row r="11" spans="1:25" ht="24.75" hidden="1" customHeight="1">
      <c r="A11" s="27" t="s">
        <v>482</v>
      </c>
      <c r="B11" s="1">
        <v>2</v>
      </c>
      <c r="C11" s="1" t="s">
        <v>419</v>
      </c>
      <c r="D11" s="2" t="s">
        <v>77</v>
      </c>
      <c r="E11" s="3" t="s">
        <v>78</v>
      </c>
      <c r="F11" s="3" t="s">
        <v>79</v>
      </c>
      <c r="G11" s="2" t="s">
        <v>319</v>
      </c>
      <c r="H11" s="1" t="s">
        <v>371</v>
      </c>
      <c r="I11" s="1">
        <v>119</v>
      </c>
      <c r="J11" s="1" t="s">
        <v>383</v>
      </c>
      <c r="K11" s="70">
        <v>3.5</v>
      </c>
      <c r="L11" s="70">
        <v>3</v>
      </c>
      <c r="M11" s="70">
        <v>1</v>
      </c>
      <c r="N11" s="64">
        <v>5</v>
      </c>
      <c r="O11" s="64">
        <v>6.5</v>
      </c>
      <c r="P11" s="64">
        <v>7</v>
      </c>
      <c r="Q11" s="72">
        <v>5</v>
      </c>
      <c r="R11" s="72">
        <v>6.5</v>
      </c>
      <c r="S11" s="72">
        <v>7</v>
      </c>
      <c r="T11" s="39" t="str">
        <f t="shared" ref="T11:T74" si="0">IF(AND(Q11&gt;=5,R11&gt;=5,S11&gt;=5),"Đậu","Rớt")</f>
        <v>Đậu</v>
      </c>
      <c r="U11" s="65">
        <f>(3*H11+2*S11+R11)/6</f>
        <v>6.416666666666667</v>
      </c>
      <c r="V11" s="80" t="s">
        <v>517</v>
      </c>
      <c r="W11" s="87" t="s">
        <v>524</v>
      </c>
      <c r="X11" s="47" t="s">
        <v>532</v>
      </c>
      <c r="Y11" s="2" t="s">
        <v>407</v>
      </c>
    </row>
    <row r="12" spans="1:25" ht="24.75" hidden="1" customHeight="1">
      <c r="A12" s="27" t="s">
        <v>483</v>
      </c>
      <c r="B12" s="1">
        <v>3</v>
      </c>
      <c r="C12" s="1" t="s">
        <v>421</v>
      </c>
      <c r="D12" s="2" t="s">
        <v>143</v>
      </c>
      <c r="E12" s="2" t="s">
        <v>127</v>
      </c>
      <c r="F12" s="3" t="s">
        <v>128</v>
      </c>
      <c r="G12" s="2" t="s">
        <v>332</v>
      </c>
      <c r="H12" s="1" t="s">
        <v>356</v>
      </c>
      <c r="I12" s="1">
        <v>119</v>
      </c>
      <c r="J12" s="1" t="s">
        <v>379</v>
      </c>
      <c r="K12" s="70">
        <v>2.5</v>
      </c>
      <c r="L12" s="70">
        <v>5</v>
      </c>
      <c r="M12" s="70">
        <v>2.5</v>
      </c>
      <c r="N12" s="64">
        <v>6</v>
      </c>
      <c r="O12" s="64"/>
      <c r="P12" s="64">
        <v>7</v>
      </c>
      <c r="Q12" s="72">
        <v>6</v>
      </c>
      <c r="R12" s="72">
        <v>5</v>
      </c>
      <c r="S12" s="72">
        <v>7</v>
      </c>
      <c r="T12" s="39" t="str">
        <f t="shared" si="0"/>
        <v>Đậu</v>
      </c>
      <c r="U12" s="65">
        <f>(3*H12+2*S12+R12)/6</f>
        <v>6.416666666666667</v>
      </c>
      <c r="V12" s="80" t="s">
        <v>517</v>
      </c>
      <c r="W12" s="87"/>
      <c r="X12" s="21"/>
      <c r="Y12" s="2" t="s">
        <v>407</v>
      </c>
    </row>
    <row r="13" spans="1:25" ht="24.75" hidden="1" customHeight="1">
      <c r="A13" s="27" t="s">
        <v>484</v>
      </c>
      <c r="B13" s="1">
        <v>4</v>
      </c>
      <c r="C13" s="1" t="s">
        <v>421</v>
      </c>
      <c r="D13" s="2" t="s">
        <v>159</v>
      </c>
      <c r="E13" s="3" t="s">
        <v>114</v>
      </c>
      <c r="F13" s="18" t="s">
        <v>80</v>
      </c>
      <c r="G13" s="2" t="s">
        <v>332</v>
      </c>
      <c r="H13" s="1" t="s">
        <v>357</v>
      </c>
      <c r="I13" s="1">
        <v>119</v>
      </c>
      <c r="J13" s="1" t="s">
        <v>383</v>
      </c>
      <c r="K13" s="70">
        <v>3.5</v>
      </c>
      <c r="L13" s="70">
        <v>4</v>
      </c>
      <c r="M13" s="70">
        <v>2</v>
      </c>
      <c r="N13" s="64">
        <v>5</v>
      </c>
      <c r="O13" s="64">
        <v>6</v>
      </c>
      <c r="P13" s="64">
        <v>5</v>
      </c>
      <c r="Q13" s="72">
        <v>5</v>
      </c>
      <c r="R13" s="72">
        <v>6</v>
      </c>
      <c r="S13" s="72">
        <v>5</v>
      </c>
      <c r="T13" s="39" t="str">
        <f t="shared" si="0"/>
        <v>Đậu</v>
      </c>
      <c r="U13" s="65">
        <f>(3*H13+2*S13+R13)/6</f>
        <v>5.6166666666666671</v>
      </c>
      <c r="V13" s="80" t="s">
        <v>515</v>
      </c>
      <c r="W13" s="87"/>
      <c r="X13" s="21"/>
      <c r="Y13" s="2" t="s">
        <v>407</v>
      </c>
    </row>
    <row r="14" spans="1:25" s="159" customFormat="1" ht="24.75" customHeight="1">
      <c r="A14" s="152" t="s">
        <v>485</v>
      </c>
      <c r="B14" s="1">
        <v>5</v>
      </c>
      <c r="C14" s="153" t="s">
        <v>421</v>
      </c>
      <c r="D14" s="66" t="s">
        <v>166</v>
      </c>
      <c r="E14" s="66" t="s">
        <v>167</v>
      </c>
      <c r="F14" s="66" t="s">
        <v>161</v>
      </c>
      <c r="G14" s="66" t="s">
        <v>332</v>
      </c>
      <c r="H14" s="153" t="s">
        <v>358</v>
      </c>
      <c r="I14" s="153">
        <v>119</v>
      </c>
      <c r="J14" s="153" t="s">
        <v>383</v>
      </c>
      <c r="K14" s="154">
        <v>5.5</v>
      </c>
      <c r="L14" s="154">
        <v>3</v>
      </c>
      <c r="M14" s="154">
        <v>2</v>
      </c>
      <c r="N14" s="155"/>
      <c r="O14" s="155" t="s">
        <v>393</v>
      </c>
      <c r="P14" s="155" t="s">
        <v>393</v>
      </c>
      <c r="Q14" s="156">
        <v>5.5</v>
      </c>
      <c r="R14" s="156">
        <v>3</v>
      </c>
      <c r="S14" s="156">
        <v>2</v>
      </c>
      <c r="T14" s="40" t="str">
        <f t="shared" si="0"/>
        <v>Rớt</v>
      </c>
      <c r="U14" s="157"/>
      <c r="V14" s="67"/>
      <c r="W14" s="67"/>
      <c r="X14" s="158"/>
      <c r="Y14" s="66" t="s">
        <v>407</v>
      </c>
    </row>
    <row r="15" spans="1:25" ht="24.75" hidden="1" customHeight="1">
      <c r="A15" s="27" t="s">
        <v>371</v>
      </c>
      <c r="B15" s="1">
        <v>6</v>
      </c>
      <c r="C15" s="1" t="s">
        <v>421</v>
      </c>
      <c r="D15" s="2" t="s">
        <v>160</v>
      </c>
      <c r="E15" s="3" t="s">
        <v>70</v>
      </c>
      <c r="F15" s="3" t="s">
        <v>161</v>
      </c>
      <c r="G15" s="2" t="s">
        <v>332</v>
      </c>
      <c r="H15" s="1" t="s">
        <v>358</v>
      </c>
      <c r="I15" s="1">
        <v>119</v>
      </c>
      <c r="J15" s="1" t="s">
        <v>383</v>
      </c>
      <c r="K15" s="70">
        <v>5</v>
      </c>
      <c r="L15" s="70">
        <v>3.5</v>
      </c>
      <c r="M15" s="70">
        <v>6</v>
      </c>
      <c r="N15" s="64"/>
      <c r="O15" s="64">
        <v>7</v>
      </c>
      <c r="P15" s="64"/>
      <c r="Q15" s="72">
        <v>5</v>
      </c>
      <c r="R15" s="72">
        <v>7</v>
      </c>
      <c r="S15" s="72">
        <v>6</v>
      </c>
      <c r="T15" s="39" t="str">
        <f t="shared" si="0"/>
        <v>Đậu</v>
      </c>
      <c r="U15" s="65">
        <f>(3*H15+2*S15+R15)/6</f>
        <v>6.0666666666666664</v>
      </c>
      <c r="V15" s="80" t="s">
        <v>517</v>
      </c>
      <c r="W15" s="87" t="s">
        <v>515</v>
      </c>
      <c r="X15" s="47" t="s">
        <v>525</v>
      </c>
      <c r="Y15" s="2" t="s">
        <v>407</v>
      </c>
    </row>
    <row r="16" spans="1:25" s="159" customFormat="1" ht="24.75" customHeight="1">
      <c r="A16" s="152" t="s">
        <v>365</v>
      </c>
      <c r="B16" s="1">
        <v>7</v>
      </c>
      <c r="C16" s="153" t="s">
        <v>421</v>
      </c>
      <c r="D16" s="66" t="s">
        <v>157</v>
      </c>
      <c r="E16" s="66" t="s">
        <v>158</v>
      </c>
      <c r="F16" s="66" t="s">
        <v>69</v>
      </c>
      <c r="G16" s="66" t="s">
        <v>332</v>
      </c>
      <c r="H16" s="153" t="s">
        <v>364</v>
      </c>
      <c r="I16" s="153">
        <v>119</v>
      </c>
      <c r="J16" s="153" t="s">
        <v>379</v>
      </c>
      <c r="K16" s="154">
        <v>0</v>
      </c>
      <c r="L16" s="154">
        <v>1</v>
      </c>
      <c r="M16" s="154" t="s">
        <v>393</v>
      </c>
      <c r="N16" s="155">
        <v>5</v>
      </c>
      <c r="O16" s="155">
        <v>5.5</v>
      </c>
      <c r="P16" s="155">
        <v>2</v>
      </c>
      <c r="Q16" s="156">
        <v>5</v>
      </c>
      <c r="R16" s="156">
        <v>5.5</v>
      </c>
      <c r="S16" s="156">
        <v>2</v>
      </c>
      <c r="T16" s="40" t="str">
        <f t="shared" si="0"/>
        <v>Rớt</v>
      </c>
      <c r="U16" s="157"/>
      <c r="V16" s="67"/>
      <c r="W16" s="67"/>
      <c r="X16" s="158"/>
      <c r="Y16" s="66" t="s">
        <v>407</v>
      </c>
    </row>
    <row r="17" spans="1:25" ht="24.75" hidden="1" customHeight="1">
      <c r="A17" s="27" t="s">
        <v>480</v>
      </c>
      <c r="B17" s="1">
        <v>8</v>
      </c>
      <c r="C17" s="1" t="s">
        <v>420</v>
      </c>
      <c r="D17" s="2" t="s">
        <v>168</v>
      </c>
      <c r="E17" s="2" t="s">
        <v>169</v>
      </c>
      <c r="F17" s="3" t="s">
        <v>76</v>
      </c>
      <c r="G17" s="2" t="s">
        <v>342</v>
      </c>
      <c r="H17" s="1" t="s">
        <v>357</v>
      </c>
      <c r="I17" s="1">
        <v>117</v>
      </c>
      <c r="J17" s="1" t="s">
        <v>383</v>
      </c>
      <c r="K17" s="70">
        <v>4</v>
      </c>
      <c r="L17" s="70">
        <v>3.5</v>
      </c>
      <c r="M17" s="70">
        <v>2.5</v>
      </c>
      <c r="N17" s="64">
        <v>6.5</v>
      </c>
      <c r="O17" s="64">
        <v>7</v>
      </c>
      <c r="P17" s="64">
        <v>6.5</v>
      </c>
      <c r="Q17" s="72">
        <v>6.5</v>
      </c>
      <c r="R17" s="72">
        <v>7</v>
      </c>
      <c r="S17" s="72">
        <v>6.5</v>
      </c>
      <c r="T17" s="39" t="str">
        <f t="shared" si="0"/>
        <v>Đậu</v>
      </c>
      <c r="U17" s="65">
        <f>(3*H17+2*S17+R17)/6</f>
        <v>6.2833333333333341</v>
      </c>
      <c r="V17" s="80" t="s">
        <v>517</v>
      </c>
      <c r="W17" s="87" t="s">
        <v>524</v>
      </c>
      <c r="X17" s="47" t="s">
        <v>532</v>
      </c>
      <c r="Y17" s="2" t="s">
        <v>407</v>
      </c>
    </row>
    <row r="18" spans="1:25" ht="24.75" hidden="1" customHeight="1">
      <c r="A18" s="27" t="s">
        <v>486</v>
      </c>
      <c r="B18" s="1">
        <v>9</v>
      </c>
      <c r="C18" s="1" t="s">
        <v>420</v>
      </c>
      <c r="D18" s="2" t="s">
        <v>280</v>
      </c>
      <c r="E18" s="2" t="s">
        <v>98</v>
      </c>
      <c r="F18" s="3" t="s">
        <v>2</v>
      </c>
      <c r="G18" s="2" t="s">
        <v>342</v>
      </c>
      <c r="H18" s="1" t="s">
        <v>377</v>
      </c>
      <c r="I18" s="1" t="s">
        <v>378</v>
      </c>
      <c r="J18" s="1" t="s">
        <v>379</v>
      </c>
      <c r="K18" s="70">
        <v>7</v>
      </c>
      <c r="L18" s="70">
        <v>4</v>
      </c>
      <c r="M18" s="70">
        <v>1.5</v>
      </c>
      <c r="N18" s="64"/>
      <c r="O18" s="64">
        <v>7</v>
      </c>
      <c r="P18" s="64">
        <v>7.5</v>
      </c>
      <c r="Q18" s="72">
        <v>7</v>
      </c>
      <c r="R18" s="72">
        <v>7</v>
      </c>
      <c r="S18" s="72">
        <v>7.5</v>
      </c>
      <c r="T18" s="39" t="str">
        <f t="shared" si="0"/>
        <v>Đậu</v>
      </c>
      <c r="U18" s="65">
        <f>(3*H18+2*S18+R18)/6</f>
        <v>6.416666666666667</v>
      </c>
      <c r="V18" s="80" t="s">
        <v>517</v>
      </c>
      <c r="W18" s="87"/>
      <c r="X18" s="21"/>
      <c r="Y18" s="2" t="s">
        <v>407</v>
      </c>
    </row>
    <row r="19" spans="1:25" s="165" customFormat="1" ht="24.75" customHeight="1">
      <c r="A19" s="160" t="s">
        <v>487</v>
      </c>
      <c r="B19" s="16">
        <v>10</v>
      </c>
      <c r="C19" s="161" t="s">
        <v>420</v>
      </c>
      <c r="D19" s="162" t="s">
        <v>155</v>
      </c>
      <c r="E19" s="162" t="s">
        <v>156</v>
      </c>
      <c r="F19" s="162" t="s">
        <v>75</v>
      </c>
      <c r="G19" s="162" t="s">
        <v>342</v>
      </c>
      <c r="H19" s="161" t="s">
        <v>358</v>
      </c>
      <c r="I19" s="161" t="s">
        <v>378</v>
      </c>
      <c r="J19" s="161" t="s">
        <v>383</v>
      </c>
      <c r="K19" s="154">
        <v>4</v>
      </c>
      <c r="L19" s="154">
        <v>3.5</v>
      </c>
      <c r="M19" s="154">
        <v>5.5</v>
      </c>
      <c r="N19" s="155">
        <v>0.5</v>
      </c>
      <c r="O19" s="155">
        <v>7</v>
      </c>
      <c r="P19" s="155"/>
      <c r="Q19" s="156">
        <v>4</v>
      </c>
      <c r="R19" s="156">
        <v>7</v>
      </c>
      <c r="S19" s="156">
        <v>5.5</v>
      </c>
      <c r="T19" s="40" t="str">
        <f t="shared" si="0"/>
        <v>Rớt</v>
      </c>
      <c r="U19" s="157"/>
      <c r="V19" s="163"/>
      <c r="W19" s="163"/>
      <c r="X19" s="164"/>
      <c r="Y19" s="162" t="s">
        <v>407</v>
      </c>
    </row>
    <row r="20" spans="1:25" ht="24.75" hidden="1" customHeight="1">
      <c r="A20" s="27" t="s">
        <v>488</v>
      </c>
      <c r="B20" s="1">
        <v>11</v>
      </c>
      <c r="C20" s="1" t="s">
        <v>420</v>
      </c>
      <c r="D20" s="2" t="s">
        <v>281</v>
      </c>
      <c r="E20" s="3" t="s">
        <v>282</v>
      </c>
      <c r="F20" s="3" t="s">
        <v>162</v>
      </c>
      <c r="G20" s="2" t="s">
        <v>342</v>
      </c>
      <c r="H20" s="1" t="s">
        <v>366</v>
      </c>
      <c r="I20" s="1" t="s">
        <v>378</v>
      </c>
      <c r="J20" s="1" t="s">
        <v>383</v>
      </c>
      <c r="K20" s="70">
        <v>4</v>
      </c>
      <c r="L20" s="70">
        <v>5.5</v>
      </c>
      <c r="M20" s="70">
        <v>5</v>
      </c>
      <c r="N20" s="64">
        <v>5</v>
      </c>
      <c r="O20" s="64"/>
      <c r="P20" s="64"/>
      <c r="Q20" s="72">
        <v>5</v>
      </c>
      <c r="R20" s="72">
        <v>5.5</v>
      </c>
      <c r="S20" s="72">
        <v>5</v>
      </c>
      <c r="T20" s="39" t="str">
        <f t="shared" si="0"/>
        <v>Đậu</v>
      </c>
      <c r="U20" s="65">
        <f>(3*H20+2*S20+R20)/6</f>
        <v>6.0333333333333341</v>
      </c>
      <c r="V20" s="80" t="s">
        <v>517</v>
      </c>
      <c r="W20" s="87" t="s">
        <v>515</v>
      </c>
      <c r="X20" s="47" t="s">
        <v>525</v>
      </c>
      <c r="Y20" s="2" t="s">
        <v>407</v>
      </c>
    </row>
    <row r="21" spans="1:25" ht="24.75" hidden="1" customHeight="1">
      <c r="A21" s="27" t="s">
        <v>489</v>
      </c>
      <c r="B21" s="1">
        <v>12</v>
      </c>
      <c r="C21" s="1" t="s">
        <v>420</v>
      </c>
      <c r="D21" s="2" t="s">
        <v>163</v>
      </c>
      <c r="E21" s="3" t="s">
        <v>164</v>
      </c>
      <c r="F21" s="3" t="s">
        <v>165</v>
      </c>
      <c r="G21" s="2" t="s">
        <v>342</v>
      </c>
      <c r="H21" s="1" t="s">
        <v>364</v>
      </c>
      <c r="I21" s="1" t="s">
        <v>378</v>
      </c>
      <c r="J21" s="1" t="s">
        <v>383</v>
      </c>
      <c r="K21" s="70">
        <v>5.5</v>
      </c>
      <c r="L21" s="70">
        <v>3.5</v>
      </c>
      <c r="M21" s="70">
        <v>5</v>
      </c>
      <c r="N21" s="64"/>
      <c r="O21" s="64">
        <v>7</v>
      </c>
      <c r="P21" s="64"/>
      <c r="Q21" s="72">
        <v>5.5</v>
      </c>
      <c r="R21" s="72">
        <v>7</v>
      </c>
      <c r="S21" s="72">
        <v>5</v>
      </c>
      <c r="T21" s="39" t="str">
        <f t="shared" si="0"/>
        <v>Đậu</v>
      </c>
      <c r="U21" s="65">
        <f>(3*H21+2*S21+R21)/6</f>
        <v>5.6333333333333329</v>
      </c>
      <c r="V21" s="80" t="s">
        <v>515</v>
      </c>
      <c r="W21" s="87"/>
      <c r="X21" s="21"/>
      <c r="Y21" s="2" t="s">
        <v>407</v>
      </c>
    </row>
    <row r="22" spans="1:25" s="165" customFormat="1" ht="24.75" customHeight="1">
      <c r="A22" s="160" t="s">
        <v>490</v>
      </c>
      <c r="B22" s="16">
        <v>13</v>
      </c>
      <c r="C22" s="161" t="s">
        <v>420</v>
      </c>
      <c r="D22" s="162" t="s">
        <v>460</v>
      </c>
      <c r="E22" s="162" t="s">
        <v>13</v>
      </c>
      <c r="F22" s="162" t="s">
        <v>132</v>
      </c>
      <c r="G22" s="162" t="s">
        <v>342</v>
      </c>
      <c r="H22" s="161">
        <v>5.3</v>
      </c>
      <c r="I22" s="161">
        <v>117</v>
      </c>
      <c r="J22" s="161" t="s">
        <v>416</v>
      </c>
      <c r="K22" s="154" t="s">
        <v>451</v>
      </c>
      <c r="L22" s="154" t="s">
        <v>451</v>
      </c>
      <c r="M22" s="154" t="s">
        <v>451</v>
      </c>
      <c r="N22" s="155">
        <v>5</v>
      </c>
      <c r="O22" s="155">
        <v>7</v>
      </c>
      <c r="P22" s="155">
        <v>2</v>
      </c>
      <c r="Q22" s="156">
        <v>5</v>
      </c>
      <c r="R22" s="156">
        <v>7</v>
      </c>
      <c r="S22" s="156">
        <v>2</v>
      </c>
      <c r="T22" s="40" t="str">
        <f t="shared" si="0"/>
        <v>Rớt</v>
      </c>
      <c r="U22" s="157"/>
      <c r="V22" s="163"/>
      <c r="W22" s="163"/>
      <c r="X22" s="164"/>
      <c r="Y22" s="162" t="s">
        <v>407</v>
      </c>
    </row>
    <row r="23" spans="1:25" s="159" customFormat="1" ht="24.75" customHeight="1">
      <c r="A23" s="152" t="s">
        <v>491</v>
      </c>
      <c r="B23" s="1">
        <v>14</v>
      </c>
      <c r="C23" s="153" t="s">
        <v>420</v>
      </c>
      <c r="D23" s="166" t="s">
        <v>413</v>
      </c>
      <c r="E23" s="66" t="s">
        <v>401</v>
      </c>
      <c r="F23" s="66" t="s">
        <v>8</v>
      </c>
      <c r="G23" s="66" t="s">
        <v>342</v>
      </c>
      <c r="H23" s="153" t="s">
        <v>363</v>
      </c>
      <c r="I23" s="153" t="s">
        <v>378</v>
      </c>
      <c r="J23" s="153" t="s">
        <v>379</v>
      </c>
      <c r="K23" s="154">
        <v>0.5</v>
      </c>
      <c r="L23" s="154">
        <v>3.5</v>
      </c>
      <c r="M23" s="154">
        <v>0</v>
      </c>
      <c r="N23" s="155" t="s">
        <v>393</v>
      </c>
      <c r="O23" s="155" t="s">
        <v>393</v>
      </c>
      <c r="P23" s="155" t="s">
        <v>393</v>
      </c>
      <c r="Q23" s="156">
        <v>0.5</v>
      </c>
      <c r="R23" s="156">
        <v>3.5</v>
      </c>
      <c r="S23" s="156">
        <v>0</v>
      </c>
      <c r="T23" s="40" t="str">
        <f t="shared" si="0"/>
        <v>Rớt</v>
      </c>
      <c r="U23" s="157"/>
      <c r="V23" s="67"/>
      <c r="W23" s="67"/>
      <c r="X23" s="158"/>
      <c r="Y23" s="66" t="s">
        <v>407</v>
      </c>
    </row>
    <row r="24" spans="1:25" ht="24.75" hidden="1" customHeight="1">
      <c r="A24" s="27" t="s">
        <v>492</v>
      </c>
      <c r="B24" s="1">
        <v>15</v>
      </c>
      <c r="C24" s="1" t="s">
        <v>420</v>
      </c>
      <c r="D24" s="2" t="s">
        <v>283</v>
      </c>
      <c r="E24" s="3" t="s">
        <v>284</v>
      </c>
      <c r="F24" s="3" t="s">
        <v>285</v>
      </c>
      <c r="G24" s="2" t="s">
        <v>342</v>
      </c>
      <c r="H24" s="1" t="s">
        <v>373</v>
      </c>
      <c r="I24" s="1" t="s">
        <v>378</v>
      </c>
      <c r="J24" s="1" t="s">
        <v>379</v>
      </c>
      <c r="K24" s="70">
        <v>2.5</v>
      </c>
      <c r="L24" s="70">
        <v>4</v>
      </c>
      <c r="M24" s="70">
        <v>2</v>
      </c>
      <c r="N24" s="64">
        <v>6.5</v>
      </c>
      <c r="O24" s="64">
        <v>6</v>
      </c>
      <c r="P24" s="64">
        <v>5.5</v>
      </c>
      <c r="Q24" s="72">
        <v>6.5</v>
      </c>
      <c r="R24" s="72">
        <v>6</v>
      </c>
      <c r="S24" s="72">
        <v>5.5</v>
      </c>
      <c r="T24" s="39" t="str">
        <f t="shared" si="0"/>
        <v>Đậu</v>
      </c>
      <c r="U24" s="65">
        <f>(3*H24+2*S24+R24)/6</f>
        <v>5.8833333333333329</v>
      </c>
      <c r="V24" s="80" t="s">
        <v>515</v>
      </c>
      <c r="W24" s="87"/>
      <c r="X24" s="21"/>
      <c r="Y24" s="2" t="s">
        <v>407</v>
      </c>
    </row>
    <row r="25" spans="1:25" ht="24.75" hidden="1" customHeight="1">
      <c r="A25" s="97" t="s">
        <v>496</v>
      </c>
      <c r="B25" s="98"/>
      <c r="C25" s="98"/>
      <c r="D25" s="98"/>
      <c r="E25" s="98"/>
      <c r="F25" s="98"/>
      <c r="G25" s="99"/>
      <c r="H25" s="100" t="s">
        <v>479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2"/>
      <c r="W25" s="86"/>
      <c r="X25" s="95"/>
      <c r="Y25" s="2"/>
    </row>
    <row r="26" spans="1:25" ht="24.75" hidden="1" customHeight="1">
      <c r="A26" s="27">
        <v>16</v>
      </c>
      <c r="B26" s="1">
        <v>1</v>
      </c>
      <c r="C26" s="1" t="s">
        <v>421</v>
      </c>
      <c r="D26" s="2" t="s">
        <v>153</v>
      </c>
      <c r="E26" s="2" t="s">
        <v>154</v>
      </c>
      <c r="F26" s="3" t="s">
        <v>82</v>
      </c>
      <c r="G26" s="2" t="s">
        <v>335</v>
      </c>
      <c r="H26" s="1" t="s">
        <v>366</v>
      </c>
      <c r="I26" s="1">
        <v>116</v>
      </c>
      <c r="J26" s="1" t="s">
        <v>399</v>
      </c>
      <c r="K26" s="70">
        <v>4</v>
      </c>
      <c r="L26" s="70" t="s">
        <v>394</v>
      </c>
      <c r="M26" s="70">
        <v>7</v>
      </c>
      <c r="N26" s="64">
        <v>5</v>
      </c>
      <c r="O26" s="64"/>
      <c r="P26" s="64"/>
      <c r="Q26" s="72">
        <v>5</v>
      </c>
      <c r="R26" s="72">
        <v>5</v>
      </c>
      <c r="S26" s="72">
        <v>7</v>
      </c>
      <c r="T26" s="39" t="str">
        <f t="shared" si="0"/>
        <v>Đậu</v>
      </c>
      <c r="U26" s="65">
        <f>(3*H26+2*S26+R26)/6</f>
        <v>6.6166666666666671</v>
      </c>
      <c r="V26" s="80" t="s">
        <v>517</v>
      </c>
      <c r="W26" s="87" t="s">
        <v>515</v>
      </c>
      <c r="X26" s="48" t="s">
        <v>533</v>
      </c>
      <c r="Y26" s="2" t="s">
        <v>411</v>
      </c>
    </row>
    <row r="27" spans="1:25" ht="24.75" hidden="1" customHeight="1">
      <c r="A27" s="97" t="s">
        <v>497</v>
      </c>
      <c r="B27" s="98"/>
      <c r="C27" s="98"/>
      <c r="D27" s="98"/>
      <c r="E27" s="98"/>
      <c r="F27" s="98"/>
      <c r="G27" s="99"/>
      <c r="H27" s="100" t="s">
        <v>479</v>
      </c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2"/>
      <c r="W27" s="86"/>
      <c r="X27" s="95"/>
      <c r="Y27" s="2"/>
    </row>
    <row r="28" spans="1:25" ht="24.75" hidden="1" customHeight="1">
      <c r="A28" s="27">
        <v>17</v>
      </c>
      <c r="B28" s="1">
        <v>1</v>
      </c>
      <c r="C28" s="1" t="s">
        <v>421</v>
      </c>
      <c r="D28" s="2" t="s">
        <v>171</v>
      </c>
      <c r="E28" s="2" t="s">
        <v>172</v>
      </c>
      <c r="F28" s="3" t="s">
        <v>173</v>
      </c>
      <c r="G28" s="2" t="s">
        <v>336</v>
      </c>
      <c r="H28" s="1" t="s">
        <v>367</v>
      </c>
      <c r="I28" s="1" t="s">
        <v>378</v>
      </c>
      <c r="J28" s="1" t="s">
        <v>379</v>
      </c>
      <c r="K28" s="70">
        <v>2.5</v>
      </c>
      <c r="L28" s="70">
        <v>8.5</v>
      </c>
      <c r="M28" s="70" t="s">
        <v>367</v>
      </c>
      <c r="N28" s="64">
        <v>5</v>
      </c>
      <c r="O28" s="64"/>
      <c r="P28" s="64"/>
      <c r="Q28" s="72">
        <v>5</v>
      </c>
      <c r="R28" s="72">
        <v>8.5</v>
      </c>
      <c r="S28" s="72">
        <v>7.5</v>
      </c>
      <c r="T28" s="39" t="str">
        <f t="shared" si="0"/>
        <v>Đậu</v>
      </c>
      <c r="U28" s="65">
        <f>(3*H28+2*S28+R28)/6</f>
        <v>7.666666666666667</v>
      </c>
      <c r="V28" s="80" t="s">
        <v>516</v>
      </c>
      <c r="W28" s="87"/>
      <c r="X28" s="21"/>
      <c r="Y28" s="2" t="s">
        <v>348</v>
      </c>
    </row>
    <row r="29" spans="1:25" ht="24.75" hidden="1" customHeight="1">
      <c r="A29" s="97" t="s">
        <v>498</v>
      </c>
      <c r="B29" s="98"/>
      <c r="C29" s="98"/>
      <c r="D29" s="98"/>
      <c r="E29" s="98"/>
      <c r="F29" s="98"/>
      <c r="G29" s="99"/>
      <c r="H29" s="100" t="s">
        <v>479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2"/>
      <c r="W29" s="86"/>
      <c r="X29" s="95"/>
      <c r="Y29" s="2"/>
    </row>
    <row r="30" spans="1:25" ht="24.75" hidden="1" customHeight="1">
      <c r="A30" s="27">
        <v>18</v>
      </c>
      <c r="B30" s="1">
        <v>1</v>
      </c>
      <c r="C30" s="1" t="s">
        <v>419</v>
      </c>
      <c r="D30" s="2" t="s">
        <v>3</v>
      </c>
      <c r="E30" s="2" t="s">
        <v>4</v>
      </c>
      <c r="F30" s="3" t="s">
        <v>5</v>
      </c>
      <c r="G30" s="2" t="s">
        <v>312</v>
      </c>
      <c r="H30" s="1" t="s">
        <v>363</v>
      </c>
      <c r="I30" s="1">
        <v>113</v>
      </c>
      <c r="J30" s="1" t="s">
        <v>399</v>
      </c>
      <c r="K30" s="70">
        <v>6</v>
      </c>
      <c r="L30" s="70">
        <v>4.5</v>
      </c>
      <c r="M30" s="70" t="s">
        <v>377</v>
      </c>
      <c r="N30" s="64"/>
      <c r="O30" s="64">
        <v>5.5</v>
      </c>
      <c r="P30" s="64"/>
      <c r="Q30" s="72">
        <v>6</v>
      </c>
      <c r="R30" s="72">
        <v>5.5</v>
      </c>
      <c r="S30" s="72">
        <v>5.5</v>
      </c>
      <c r="T30" s="39" t="str">
        <f t="shared" si="0"/>
        <v>Đậu</v>
      </c>
      <c r="U30" s="65">
        <f t="shared" ref="U30:U38" si="1">(3*H30+2*S30+R30)/6</f>
        <v>5.8500000000000005</v>
      </c>
      <c r="V30" s="80" t="s">
        <v>515</v>
      </c>
      <c r="W30" s="87" t="s">
        <v>515</v>
      </c>
      <c r="X30" s="48" t="s">
        <v>534</v>
      </c>
      <c r="Y30" s="2" t="s">
        <v>402</v>
      </c>
    </row>
    <row r="31" spans="1:25" s="30" customFormat="1" ht="24.75" hidden="1" customHeight="1">
      <c r="A31" s="22">
        <f>A30+1</f>
        <v>19</v>
      </c>
      <c r="B31" s="16">
        <v>2</v>
      </c>
      <c r="C31" s="16" t="s">
        <v>421</v>
      </c>
      <c r="D31" s="17" t="s">
        <v>431</v>
      </c>
      <c r="E31" s="17" t="s">
        <v>98</v>
      </c>
      <c r="F31" s="18" t="s">
        <v>432</v>
      </c>
      <c r="G31" s="17" t="s">
        <v>313</v>
      </c>
      <c r="H31" s="16" t="s">
        <v>373</v>
      </c>
      <c r="I31" s="16" t="s">
        <v>386</v>
      </c>
      <c r="J31" s="16" t="s">
        <v>379</v>
      </c>
      <c r="K31" s="70">
        <v>3</v>
      </c>
      <c r="L31" s="70">
        <v>4</v>
      </c>
      <c r="M31" s="70">
        <v>7</v>
      </c>
      <c r="N31" s="64">
        <v>7.5</v>
      </c>
      <c r="O31" s="64">
        <v>5.5</v>
      </c>
      <c r="P31" s="64"/>
      <c r="Q31" s="72">
        <v>7.5</v>
      </c>
      <c r="R31" s="72">
        <v>5.5</v>
      </c>
      <c r="S31" s="72">
        <v>7</v>
      </c>
      <c r="T31" s="39" t="str">
        <f t="shared" si="0"/>
        <v>Đậu</v>
      </c>
      <c r="U31" s="65">
        <f t="shared" si="1"/>
        <v>6.3</v>
      </c>
      <c r="V31" s="80" t="s">
        <v>517</v>
      </c>
      <c r="W31" s="87"/>
      <c r="X31" s="29"/>
      <c r="Y31" s="17" t="s">
        <v>402</v>
      </c>
    </row>
    <row r="32" spans="1:25" s="30" customFormat="1" ht="24.75" hidden="1" customHeight="1">
      <c r="A32" s="22">
        <f>A31+1</f>
        <v>20</v>
      </c>
      <c r="B32" s="16">
        <v>3</v>
      </c>
      <c r="C32" s="16" t="s">
        <v>421</v>
      </c>
      <c r="D32" s="36" t="s">
        <v>409</v>
      </c>
      <c r="E32" s="17" t="s">
        <v>99</v>
      </c>
      <c r="F32" s="18" t="s">
        <v>100</v>
      </c>
      <c r="G32" s="17" t="s">
        <v>313</v>
      </c>
      <c r="H32" s="16">
        <v>6.4</v>
      </c>
      <c r="I32" s="16">
        <v>113</v>
      </c>
      <c r="J32" s="16" t="s">
        <v>383</v>
      </c>
      <c r="K32" s="70" t="s">
        <v>393</v>
      </c>
      <c r="L32" s="70">
        <v>3</v>
      </c>
      <c r="M32" s="70" t="s">
        <v>398</v>
      </c>
      <c r="N32" s="64">
        <v>7.5</v>
      </c>
      <c r="O32" s="64">
        <v>5.5</v>
      </c>
      <c r="P32" s="64"/>
      <c r="Q32" s="72">
        <v>7.5</v>
      </c>
      <c r="R32" s="72">
        <v>5.5</v>
      </c>
      <c r="S32" s="72">
        <v>8</v>
      </c>
      <c r="T32" s="39" t="str">
        <f t="shared" si="0"/>
        <v>Đậu</v>
      </c>
      <c r="U32" s="65">
        <f t="shared" si="1"/>
        <v>6.7833333333333341</v>
      </c>
      <c r="V32" s="80" t="s">
        <v>517</v>
      </c>
      <c r="W32" s="87" t="s">
        <v>524</v>
      </c>
      <c r="X32" s="47" t="s">
        <v>532</v>
      </c>
      <c r="Y32" s="17" t="s">
        <v>402</v>
      </c>
    </row>
    <row r="33" spans="1:25" ht="24.75" hidden="1" customHeight="1">
      <c r="A33" s="22">
        <f t="shared" ref="A33:A38" si="2">A32+1</f>
        <v>21</v>
      </c>
      <c r="B33" s="1">
        <v>4</v>
      </c>
      <c r="C33" s="1" t="s">
        <v>420</v>
      </c>
      <c r="D33" s="2" t="s">
        <v>197</v>
      </c>
      <c r="E33" s="2" t="s">
        <v>198</v>
      </c>
      <c r="F33" s="3" t="s">
        <v>199</v>
      </c>
      <c r="G33" s="2" t="s">
        <v>337</v>
      </c>
      <c r="H33" s="1" t="s">
        <v>361</v>
      </c>
      <c r="I33" s="1" t="s">
        <v>382</v>
      </c>
      <c r="J33" s="1" t="s">
        <v>379</v>
      </c>
      <c r="K33" s="70">
        <v>3.5</v>
      </c>
      <c r="L33" s="70">
        <v>4</v>
      </c>
      <c r="M33" s="70" t="s">
        <v>397</v>
      </c>
      <c r="N33" s="64">
        <v>5</v>
      </c>
      <c r="O33" s="64">
        <v>6.5</v>
      </c>
      <c r="P33" s="64"/>
      <c r="Q33" s="72">
        <v>5</v>
      </c>
      <c r="R33" s="72">
        <v>6.5</v>
      </c>
      <c r="S33" s="72">
        <v>6</v>
      </c>
      <c r="T33" s="39" t="str">
        <f t="shared" si="0"/>
        <v>Đậu</v>
      </c>
      <c r="U33" s="65">
        <f t="shared" si="1"/>
        <v>6.2333333333333334</v>
      </c>
      <c r="V33" s="80" t="s">
        <v>517</v>
      </c>
      <c r="W33" s="87"/>
      <c r="X33" s="21"/>
      <c r="Y33" s="2" t="s">
        <v>402</v>
      </c>
    </row>
    <row r="34" spans="1:25" ht="24.75" hidden="1" customHeight="1">
      <c r="A34" s="22">
        <f t="shared" si="2"/>
        <v>22</v>
      </c>
      <c r="B34" s="1">
        <v>5</v>
      </c>
      <c r="C34" s="1" t="s">
        <v>420</v>
      </c>
      <c r="D34" s="2" t="s">
        <v>193</v>
      </c>
      <c r="E34" s="2" t="s">
        <v>97</v>
      </c>
      <c r="F34" s="3" t="s">
        <v>102</v>
      </c>
      <c r="G34" s="2" t="s">
        <v>337</v>
      </c>
      <c r="H34" s="1" t="s">
        <v>362</v>
      </c>
      <c r="I34" s="1" t="s">
        <v>382</v>
      </c>
      <c r="J34" s="1" t="s">
        <v>379</v>
      </c>
      <c r="K34" s="70">
        <v>5</v>
      </c>
      <c r="L34" s="70">
        <v>3</v>
      </c>
      <c r="M34" s="70" t="s">
        <v>395</v>
      </c>
      <c r="N34" s="64"/>
      <c r="O34" s="64">
        <v>5</v>
      </c>
      <c r="P34" s="64"/>
      <c r="Q34" s="72">
        <v>5</v>
      </c>
      <c r="R34" s="72">
        <v>5</v>
      </c>
      <c r="S34" s="72">
        <v>7</v>
      </c>
      <c r="T34" s="39" t="str">
        <f t="shared" si="0"/>
        <v>Đậu</v>
      </c>
      <c r="U34" s="65">
        <f t="shared" si="1"/>
        <v>6.4666666666666659</v>
      </c>
      <c r="V34" s="80" t="s">
        <v>517</v>
      </c>
      <c r="W34" s="87"/>
      <c r="X34" s="21"/>
      <c r="Y34" s="2" t="s">
        <v>402</v>
      </c>
    </row>
    <row r="35" spans="1:25" ht="24.75" hidden="1" customHeight="1">
      <c r="A35" s="22">
        <f t="shared" si="2"/>
        <v>23</v>
      </c>
      <c r="B35" s="1">
        <v>6</v>
      </c>
      <c r="C35" s="1" t="s">
        <v>420</v>
      </c>
      <c r="D35" s="2" t="s">
        <v>276</v>
      </c>
      <c r="E35" s="2" t="s">
        <v>277</v>
      </c>
      <c r="F35" s="3" t="s">
        <v>14</v>
      </c>
      <c r="G35" s="2" t="s">
        <v>337</v>
      </c>
      <c r="H35" s="1" t="s">
        <v>363</v>
      </c>
      <c r="I35" s="1" t="s">
        <v>382</v>
      </c>
      <c r="J35" s="1" t="s">
        <v>379</v>
      </c>
      <c r="K35" s="70">
        <v>6.5</v>
      </c>
      <c r="L35" s="70">
        <v>4</v>
      </c>
      <c r="M35" s="70" t="s">
        <v>397</v>
      </c>
      <c r="N35" s="64"/>
      <c r="O35" s="64">
        <v>5</v>
      </c>
      <c r="P35" s="64"/>
      <c r="Q35" s="72">
        <v>6.5</v>
      </c>
      <c r="R35" s="72">
        <v>5</v>
      </c>
      <c r="S35" s="72">
        <v>6</v>
      </c>
      <c r="T35" s="39" t="str">
        <f t="shared" si="0"/>
        <v>Đậu</v>
      </c>
      <c r="U35" s="65">
        <f t="shared" si="1"/>
        <v>5.9333333333333336</v>
      </c>
      <c r="V35" s="80" t="s">
        <v>515</v>
      </c>
      <c r="W35" s="87"/>
      <c r="X35" s="21"/>
      <c r="Y35" s="2" t="s">
        <v>402</v>
      </c>
    </row>
    <row r="36" spans="1:25" ht="24.75" hidden="1" customHeight="1">
      <c r="A36" s="22">
        <f t="shared" si="2"/>
        <v>24</v>
      </c>
      <c r="B36" s="1">
        <v>7</v>
      </c>
      <c r="C36" s="1" t="s">
        <v>420</v>
      </c>
      <c r="D36" s="2" t="s">
        <v>195</v>
      </c>
      <c r="E36" s="2" t="s">
        <v>196</v>
      </c>
      <c r="F36" s="3" t="s">
        <v>73</v>
      </c>
      <c r="G36" s="2" t="s">
        <v>337</v>
      </c>
      <c r="H36" s="1" t="s">
        <v>362</v>
      </c>
      <c r="I36" s="1" t="s">
        <v>382</v>
      </c>
      <c r="J36" s="1" t="s">
        <v>379</v>
      </c>
      <c r="K36" s="70">
        <v>6.5</v>
      </c>
      <c r="L36" s="70">
        <v>3</v>
      </c>
      <c r="M36" s="70" t="s">
        <v>395</v>
      </c>
      <c r="N36" s="64"/>
      <c r="O36" s="64">
        <v>6.5</v>
      </c>
      <c r="P36" s="64"/>
      <c r="Q36" s="72">
        <v>6.5</v>
      </c>
      <c r="R36" s="72">
        <v>6.5</v>
      </c>
      <c r="S36" s="72">
        <v>7</v>
      </c>
      <c r="T36" s="39" t="str">
        <f t="shared" si="0"/>
        <v>Đậu</v>
      </c>
      <c r="U36" s="65">
        <f t="shared" si="1"/>
        <v>6.7166666666666659</v>
      </c>
      <c r="V36" s="80" t="s">
        <v>517</v>
      </c>
      <c r="W36" s="87"/>
      <c r="X36" s="21"/>
      <c r="Y36" s="2" t="s">
        <v>402</v>
      </c>
    </row>
    <row r="37" spans="1:25" ht="24.75" hidden="1" customHeight="1">
      <c r="A37" s="22">
        <f t="shared" si="2"/>
        <v>25</v>
      </c>
      <c r="B37" s="1">
        <v>8</v>
      </c>
      <c r="C37" s="1" t="s">
        <v>420</v>
      </c>
      <c r="D37" s="2" t="s">
        <v>191</v>
      </c>
      <c r="E37" s="2" t="s">
        <v>192</v>
      </c>
      <c r="F37" s="3" t="s">
        <v>57</v>
      </c>
      <c r="G37" s="2" t="s">
        <v>337</v>
      </c>
      <c r="H37" s="1" t="s">
        <v>366</v>
      </c>
      <c r="I37" s="1" t="s">
        <v>382</v>
      </c>
      <c r="J37" s="1" t="s">
        <v>379</v>
      </c>
      <c r="K37" s="70">
        <v>2.5</v>
      </c>
      <c r="L37" s="70">
        <v>7.5</v>
      </c>
      <c r="M37" s="70" t="s">
        <v>398</v>
      </c>
      <c r="N37" s="64">
        <v>8.5</v>
      </c>
      <c r="O37" s="64"/>
      <c r="P37" s="64"/>
      <c r="Q37" s="72">
        <v>8.5</v>
      </c>
      <c r="R37" s="72">
        <v>7.5</v>
      </c>
      <c r="S37" s="72">
        <v>8</v>
      </c>
      <c r="T37" s="39" t="str">
        <f t="shared" si="0"/>
        <v>Đậu</v>
      </c>
      <c r="U37" s="65">
        <f t="shared" si="1"/>
        <v>7.3666666666666671</v>
      </c>
      <c r="V37" s="80" t="s">
        <v>516</v>
      </c>
      <c r="W37" s="87"/>
      <c r="X37" s="21"/>
      <c r="Y37" s="2" t="s">
        <v>402</v>
      </c>
    </row>
    <row r="38" spans="1:25" ht="24.75" hidden="1" customHeight="1">
      <c r="A38" s="22">
        <f t="shared" si="2"/>
        <v>26</v>
      </c>
      <c r="B38" s="1">
        <v>9</v>
      </c>
      <c r="C38" s="1" t="s">
        <v>420</v>
      </c>
      <c r="D38" s="2" t="s">
        <v>194</v>
      </c>
      <c r="E38" s="2" t="s">
        <v>176</v>
      </c>
      <c r="F38" s="3" t="s">
        <v>101</v>
      </c>
      <c r="G38" s="2" t="s">
        <v>337</v>
      </c>
      <c r="H38" s="1" t="s">
        <v>373</v>
      </c>
      <c r="I38" s="1" t="s">
        <v>382</v>
      </c>
      <c r="J38" s="1" t="s">
        <v>379</v>
      </c>
      <c r="K38" s="70">
        <v>3.5</v>
      </c>
      <c r="L38" s="70">
        <v>5</v>
      </c>
      <c r="M38" s="70" t="s">
        <v>395</v>
      </c>
      <c r="N38" s="64">
        <v>8</v>
      </c>
      <c r="O38" s="64"/>
      <c r="P38" s="64"/>
      <c r="Q38" s="72">
        <v>8</v>
      </c>
      <c r="R38" s="72">
        <v>5</v>
      </c>
      <c r="S38" s="72">
        <v>7</v>
      </c>
      <c r="T38" s="39" t="str">
        <f t="shared" si="0"/>
        <v>Đậu</v>
      </c>
      <c r="U38" s="65">
        <f t="shared" si="1"/>
        <v>6.2166666666666659</v>
      </c>
      <c r="V38" s="80" t="s">
        <v>517</v>
      </c>
      <c r="W38" s="87"/>
      <c r="X38" s="21"/>
      <c r="Y38" s="2" t="s">
        <v>402</v>
      </c>
    </row>
    <row r="39" spans="1:25" ht="24.75" hidden="1" customHeight="1">
      <c r="A39" s="97" t="s">
        <v>499</v>
      </c>
      <c r="B39" s="98"/>
      <c r="C39" s="98"/>
      <c r="D39" s="98"/>
      <c r="E39" s="98"/>
      <c r="F39" s="98"/>
      <c r="G39" s="99"/>
      <c r="H39" s="100" t="s">
        <v>479</v>
      </c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2"/>
      <c r="W39" s="86"/>
      <c r="X39" s="95"/>
      <c r="Y39" s="2"/>
    </row>
    <row r="40" spans="1:25" s="30" customFormat="1" ht="24.75" hidden="1" customHeight="1">
      <c r="A40" s="22">
        <v>27</v>
      </c>
      <c r="B40" s="16">
        <v>1</v>
      </c>
      <c r="C40" s="16" t="s">
        <v>421</v>
      </c>
      <c r="D40" s="17" t="s">
        <v>427</v>
      </c>
      <c r="E40" s="17" t="s">
        <v>428</v>
      </c>
      <c r="F40" s="18" t="s">
        <v>95</v>
      </c>
      <c r="G40" s="17" t="s">
        <v>321</v>
      </c>
      <c r="H40" s="16" t="s">
        <v>372</v>
      </c>
      <c r="I40" s="16" t="s">
        <v>386</v>
      </c>
      <c r="J40" s="31" t="s">
        <v>416</v>
      </c>
      <c r="K40" s="70" t="s">
        <v>451</v>
      </c>
      <c r="L40" s="70" t="s">
        <v>451</v>
      </c>
      <c r="M40" s="70" t="s">
        <v>451</v>
      </c>
      <c r="N40" s="64">
        <v>6.5</v>
      </c>
      <c r="O40" s="64">
        <v>7</v>
      </c>
      <c r="P40" s="64">
        <v>6.5</v>
      </c>
      <c r="Q40" s="72">
        <v>6.5</v>
      </c>
      <c r="R40" s="72">
        <v>7</v>
      </c>
      <c r="S40" s="72">
        <v>6.5</v>
      </c>
      <c r="T40" s="39" t="str">
        <f t="shared" si="0"/>
        <v>Đậu</v>
      </c>
      <c r="U40" s="65">
        <f>(3*H40+2*S40+R40)/6</f>
        <v>6.1833333333333336</v>
      </c>
      <c r="V40" s="80" t="s">
        <v>517</v>
      </c>
      <c r="W40" s="87"/>
      <c r="X40" s="29"/>
      <c r="Y40" s="17" t="s">
        <v>349</v>
      </c>
    </row>
    <row r="41" spans="1:25" ht="24.75" hidden="1" customHeight="1">
      <c r="A41" s="97" t="s">
        <v>500</v>
      </c>
      <c r="B41" s="98"/>
      <c r="C41" s="98"/>
      <c r="D41" s="98"/>
      <c r="E41" s="98"/>
      <c r="F41" s="98"/>
      <c r="G41" s="99"/>
      <c r="H41" s="100" t="s">
        <v>479</v>
      </c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2"/>
      <c r="W41" s="86"/>
      <c r="X41" s="95"/>
      <c r="Y41" s="2"/>
    </row>
    <row r="42" spans="1:25" s="177" customFormat="1" ht="24.75" customHeight="1">
      <c r="A42" s="167">
        <v>28</v>
      </c>
      <c r="B42" s="1">
        <v>1</v>
      </c>
      <c r="C42" s="168" t="s">
        <v>419</v>
      </c>
      <c r="D42" s="169" t="s">
        <v>25</v>
      </c>
      <c r="E42" s="169" t="s">
        <v>26</v>
      </c>
      <c r="F42" s="169" t="s">
        <v>27</v>
      </c>
      <c r="G42" s="169" t="s">
        <v>314</v>
      </c>
      <c r="H42" s="168" t="s">
        <v>373</v>
      </c>
      <c r="I42" s="168" t="s">
        <v>385</v>
      </c>
      <c r="J42" s="168" t="s">
        <v>379</v>
      </c>
      <c r="K42" s="170">
        <v>9</v>
      </c>
      <c r="L42" s="170">
        <v>3.5</v>
      </c>
      <c r="M42" s="170">
        <v>4.5</v>
      </c>
      <c r="N42" s="171"/>
      <c r="O42" s="171">
        <v>3</v>
      </c>
      <c r="P42" s="171">
        <v>5.5</v>
      </c>
      <c r="Q42" s="172">
        <v>9</v>
      </c>
      <c r="R42" s="172">
        <v>3.5</v>
      </c>
      <c r="S42" s="172">
        <v>5.5</v>
      </c>
      <c r="T42" s="173" t="str">
        <f t="shared" si="0"/>
        <v>Rớt</v>
      </c>
      <c r="U42" s="174"/>
      <c r="V42" s="175"/>
      <c r="W42" s="175"/>
      <c r="X42" s="176"/>
      <c r="Y42" s="169" t="s">
        <v>350</v>
      </c>
    </row>
    <row r="43" spans="1:25" ht="24.75" hidden="1" customHeight="1">
      <c r="A43" s="27">
        <v>29</v>
      </c>
      <c r="B43" s="16">
        <v>2</v>
      </c>
      <c r="C43" s="16" t="s">
        <v>419</v>
      </c>
      <c r="D43" s="17" t="s">
        <v>34</v>
      </c>
      <c r="E43" s="18" t="s">
        <v>35</v>
      </c>
      <c r="F43" s="18" t="s">
        <v>36</v>
      </c>
      <c r="G43" s="17" t="s">
        <v>314</v>
      </c>
      <c r="H43" s="16" t="s">
        <v>372</v>
      </c>
      <c r="I43" s="16" t="s">
        <v>385</v>
      </c>
      <c r="J43" s="1" t="s">
        <v>379</v>
      </c>
      <c r="K43" s="70">
        <v>9</v>
      </c>
      <c r="L43" s="70">
        <v>2.5</v>
      </c>
      <c r="M43" s="70">
        <v>4</v>
      </c>
      <c r="N43" s="64"/>
      <c r="O43" s="64">
        <v>6</v>
      </c>
      <c r="P43" s="64">
        <v>5.5</v>
      </c>
      <c r="Q43" s="72">
        <v>9</v>
      </c>
      <c r="R43" s="72">
        <v>6</v>
      </c>
      <c r="S43" s="72">
        <v>5.5</v>
      </c>
      <c r="T43" s="39" t="str">
        <f t="shared" si="0"/>
        <v>Đậu</v>
      </c>
      <c r="U43" s="65">
        <f>(3*H43+2*S43+R43)/6</f>
        <v>5.6833333333333336</v>
      </c>
      <c r="V43" s="80" t="s">
        <v>515</v>
      </c>
      <c r="W43" s="87"/>
      <c r="X43" s="21"/>
      <c r="Y43" s="2" t="s">
        <v>350</v>
      </c>
    </row>
    <row r="44" spans="1:25" ht="24.75" hidden="1" customHeight="1">
      <c r="A44" s="27">
        <v>30</v>
      </c>
      <c r="B44" s="1">
        <v>3</v>
      </c>
      <c r="C44" s="1" t="s">
        <v>419</v>
      </c>
      <c r="D44" s="2" t="s">
        <v>44</v>
      </c>
      <c r="E44" s="2" t="s">
        <v>45</v>
      </c>
      <c r="F44" s="3" t="s">
        <v>46</v>
      </c>
      <c r="G44" s="2" t="s">
        <v>314</v>
      </c>
      <c r="H44" s="1" t="s">
        <v>358</v>
      </c>
      <c r="I44" s="1" t="s">
        <v>385</v>
      </c>
      <c r="J44" s="1" t="s">
        <v>379</v>
      </c>
      <c r="K44" s="70">
        <v>8</v>
      </c>
      <c r="L44" s="70">
        <v>2</v>
      </c>
      <c r="M44" s="70">
        <v>4.5</v>
      </c>
      <c r="N44" s="64"/>
      <c r="O44" s="64">
        <v>9.5</v>
      </c>
      <c r="P44" s="64">
        <v>8</v>
      </c>
      <c r="Q44" s="72">
        <v>8</v>
      </c>
      <c r="R44" s="72">
        <v>9.5</v>
      </c>
      <c r="S44" s="72">
        <v>8</v>
      </c>
      <c r="T44" s="39" t="str">
        <f t="shared" si="0"/>
        <v>Đậu</v>
      </c>
      <c r="U44" s="65">
        <f>(3*H44+2*S44+R44)/6</f>
        <v>7.1499999999999995</v>
      </c>
      <c r="V44" s="80" t="s">
        <v>516</v>
      </c>
      <c r="W44" s="87" t="s">
        <v>517</v>
      </c>
      <c r="X44" s="47" t="s">
        <v>535</v>
      </c>
      <c r="Y44" s="2" t="s">
        <v>350</v>
      </c>
    </row>
    <row r="45" spans="1:25" s="30" customFormat="1" ht="24.75" hidden="1" customHeight="1">
      <c r="A45" s="22">
        <v>31</v>
      </c>
      <c r="B45" s="16">
        <v>4</v>
      </c>
      <c r="C45" s="16" t="s">
        <v>419</v>
      </c>
      <c r="D45" s="17" t="s">
        <v>459</v>
      </c>
      <c r="E45" s="17" t="s">
        <v>13</v>
      </c>
      <c r="F45" s="18" t="s">
        <v>14</v>
      </c>
      <c r="G45" s="17" t="s">
        <v>314</v>
      </c>
      <c r="H45" s="16">
        <v>6.1</v>
      </c>
      <c r="I45" s="16" t="s">
        <v>385</v>
      </c>
      <c r="J45" s="31" t="s">
        <v>416</v>
      </c>
      <c r="K45" s="70" t="s">
        <v>451</v>
      </c>
      <c r="L45" s="70" t="s">
        <v>451</v>
      </c>
      <c r="M45" s="70" t="s">
        <v>451</v>
      </c>
      <c r="N45" s="64">
        <v>5</v>
      </c>
      <c r="O45" s="64">
        <v>9</v>
      </c>
      <c r="P45" s="64">
        <v>8</v>
      </c>
      <c r="Q45" s="72">
        <v>5</v>
      </c>
      <c r="R45" s="72">
        <v>9</v>
      </c>
      <c r="S45" s="72">
        <v>8</v>
      </c>
      <c r="T45" s="39" t="str">
        <f t="shared" si="0"/>
        <v>Đậu</v>
      </c>
      <c r="U45" s="65">
        <f>(3*H45+2*S45+R45)/6</f>
        <v>7.2166666666666659</v>
      </c>
      <c r="V45" s="80" t="s">
        <v>516</v>
      </c>
      <c r="W45" s="87"/>
      <c r="X45" s="29"/>
      <c r="Y45" s="17" t="s">
        <v>350</v>
      </c>
    </row>
    <row r="46" spans="1:25" ht="24.75" hidden="1" customHeight="1">
      <c r="A46" s="27">
        <v>32</v>
      </c>
      <c r="B46" s="1">
        <v>5</v>
      </c>
      <c r="C46" s="1" t="s">
        <v>419</v>
      </c>
      <c r="D46" s="2" t="s">
        <v>37</v>
      </c>
      <c r="E46" s="2" t="s">
        <v>38</v>
      </c>
      <c r="F46" s="3" t="s">
        <v>39</v>
      </c>
      <c r="G46" s="2" t="s">
        <v>314</v>
      </c>
      <c r="H46" s="1" t="s">
        <v>371</v>
      </c>
      <c r="I46" s="1" t="s">
        <v>385</v>
      </c>
      <c r="J46" s="1" t="s">
        <v>379</v>
      </c>
      <c r="K46" s="70">
        <v>9</v>
      </c>
      <c r="L46" s="70">
        <v>2.5</v>
      </c>
      <c r="M46" s="70">
        <v>5</v>
      </c>
      <c r="N46" s="64"/>
      <c r="O46" s="64">
        <v>9</v>
      </c>
      <c r="P46" s="64"/>
      <c r="Q46" s="72">
        <v>9</v>
      </c>
      <c r="R46" s="72">
        <v>9</v>
      </c>
      <c r="S46" s="72">
        <v>5</v>
      </c>
      <c r="T46" s="39" t="str">
        <f t="shared" si="0"/>
        <v>Đậu</v>
      </c>
      <c r="U46" s="65">
        <f>(3*H46+2*S46+R46)/6</f>
        <v>6.166666666666667</v>
      </c>
      <c r="V46" s="80" t="s">
        <v>517</v>
      </c>
      <c r="W46" s="87"/>
      <c r="X46" s="21"/>
      <c r="Y46" s="2" t="s">
        <v>350</v>
      </c>
    </row>
    <row r="47" spans="1:25" s="183" customFormat="1" ht="24.75" customHeight="1">
      <c r="A47" s="178">
        <v>33</v>
      </c>
      <c r="B47" s="16">
        <v>6</v>
      </c>
      <c r="C47" s="179" t="s">
        <v>419</v>
      </c>
      <c r="D47" s="180" t="s">
        <v>473</v>
      </c>
      <c r="E47" s="180" t="s">
        <v>474</v>
      </c>
      <c r="F47" s="180" t="s">
        <v>29</v>
      </c>
      <c r="G47" s="180" t="s">
        <v>314</v>
      </c>
      <c r="H47" s="179">
        <v>5.7</v>
      </c>
      <c r="I47" s="179" t="s">
        <v>385</v>
      </c>
      <c r="J47" s="179" t="s">
        <v>416</v>
      </c>
      <c r="K47" s="170" t="s">
        <v>451</v>
      </c>
      <c r="L47" s="170" t="s">
        <v>451</v>
      </c>
      <c r="M47" s="170" t="s">
        <v>451</v>
      </c>
      <c r="N47" s="171">
        <v>5</v>
      </c>
      <c r="O47" s="171">
        <v>4</v>
      </c>
      <c r="P47" s="171">
        <v>5.5</v>
      </c>
      <c r="Q47" s="172">
        <v>5</v>
      </c>
      <c r="R47" s="172">
        <v>4</v>
      </c>
      <c r="S47" s="172">
        <v>5.5</v>
      </c>
      <c r="T47" s="173" t="str">
        <f t="shared" si="0"/>
        <v>Rớt</v>
      </c>
      <c r="U47" s="174"/>
      <c r="V47" s="181"/>
      <c r="W47" s="181"/>
      <c r="X47" s="182"/>
      <c r="Y47" s="180" t="s">
        <v>350</v>
      </c>
    </row>
    <row r="48" spans="1:25" ht="24.75" hidden="1" customHeight="1">
      <c r="A48" s="27">
        <v>34</v>
      </c>
      <c r="B48" s="1">
        <v>7</v>
      </c>
      <c r="C48" s="1" t="s">
        <v>419</v>
      </c>
      <c r="D48" s="2" t="s">
        <v>18</v>
      </c>
      <c r="E48" s="2" t="s">
        <v>19</v>
      </c>
      <c r="F48" s="3" t="s">
        <v>20</v>
      </c>
      <c r="G48" s="2" t="s">
        <v>314</v>
      </c>
      <c r="H48" s="1" t="s">
        <v>363</v>
      </c>
      <c r="I48" s="1" t="s">
        <v>385</v>
      </c>
      <c r="J48" s="1" t="s">
        <v>399</v>
      </c>
      <c r="K48" s="70">
        <v>7</v>
      </c>
      <c r="L48" s="70">
        <v>4</v>
      </c>
      <c r="M48" s="70">
        <v>6</v>
      </c>
      <c r="N48" s="64"/>
      <c r="O48" s="64">
        <v>10</v>
      </c>
      <c r="P48" s="64"/>
      <c r="Q48" s="72">
        <v>7</v>
      </c>
      <c r="R48" s="72">
        <v>10</v>
      </c>
      <c r="S48" s="72">
        <v>6</v>
      </c>
      <c r="T48" s="39" t="str">
        <f t="shared" si="0"/>
        <v>Đậu</v>
      </c>
      <c r="U48" s="65">
        <f t="shared" ref="U48:U53" si="3">(3*H48+2*S48+R48)/6</f>
        <v>6.7666666666666666</v>
      </c>
      <c r="V48" s="80" t="s">
        <v>517</v>
      </c>
      <c r="W48" s="87" t="s">
        <v>515</v>
      </c>
      <c r="X48" s="47" t="s">
        <v>532</v>
      </c>
      <c r="Y48" s="2" t="s">
        <v>350</v>
      </c>
    </row>
    <row r="49" spans="1:25" ht="24.75" hidden="1" customHeight="1">
      <c r="A49" s="27">
        <v>35</v>
      </c>
      <c r="B49" s="16">
        <v>8</v>
      </c>
      <c r="C49" s="1" t="s">
        <v>419</v>
      </c>
      <c r="D49" s="2" t="s">
        <v>30</v>
      </c>
      <c r="E49" s="2" t="s">
        <v>31</v>
      </c>
      <c r="F49" s="3" t="s">
        <v>32</v>
      </c>
      <c r="G49" s="2" t="s">
        <v>314</v>
      </c>
      <c r="H49" s="1" t="s">
        <v>373</v>
      </c>
      <c r="I49" s="1" t="s">
        <v>385</v>
      </c>
      <c r="J49" s="1" t="s">
        <v>379</v>
      </c>
      <c r="K49" s="70">
        <v>7.5</v>
      </c>
      <c r="L49" s="70">
        <v>1</v>
      </c>
      <c r="M49" s="70">
        <v>4</v>
      </c>
      <c r="N49" s="64"/>
      <c r="O49" s="64" t="s">
        <v>518</v>
      </c>
      <c r="P49" s="64">
        <v>8.5</v>
      </c>
      <c r="Q49" s="72">
        <v>7.5</v>
      </c>
      <c r="R49" s="72">
        <v>9.5</v>
      </c>
      <c r="S49" s="72">
        <v>8.5</v>
      </c>
      <c r="T49" s="39" t="str">
        <f t="shared" si="0"/>
        <v>Đậu</v>
      </c>
      <c r="U49" s="65">
        <f t="shared" si="3"/>
        <v>7.4666666666666659</v>
      </c>
      <c r="V49" s="80" t="s">
        <v>516</v>
      </c>
      <c r="W49" s="87" t="s">
        <v>517</v>
      </c>
      <c r="X49" s="47" t="s">
        <v>535</v>
      </c>
      <c r="Y49" s="2" t="s">
        <v>350</v>
      </c>
    </row>
    <row r="50" spans="1:25" ht="24.75" hidden="1" customHeight="1">
      <c r="A50" s="27">
        <v>36</v>
      </c>
      <c r="B50" s="1">
        <v>9</v>
      </c>
      <c r="C50" s="1" t="s">
        <v>419</v>
      </c>
      <c r="D50" s="2" t="s">
        <v>21</v>
      </c>
      <c r="E50" s="2" t="s">
        <v>22</v>
      </c>
      <c r="F50" s="3" t="s">
        <v>23</v>
      </c>
      <c r="G50" s="2" t="s">
        <v>314</v>
      </c>
      <c r="H50" s="1" t="s">
        <v>372</v>
      </c>
      <c r="I50" s="1" t="s">
        <v>385</v>
      </c>
      <c r="J50" s="1" t="s">
        <v>383</v>
      </c>
      <c r="K50" s="70">
        <v>6.5</v>
      </c>
      <c r="L50" s="70">
        <v>5</v>
      </c>
      <c r="M50" s="70">
        <v>4</v>
      </c>
      <c r="N50" s="64"/>
      <c r="O50" s="64"/>
      <c r="P50" s="64">
        <v>6.5</v>
      </c>
      <c r="Q50" s="72">
        <v>6.5</v>
      </c>
      <c r="R50" s="72">
        <v>5</v>
      </c>
      <c r="S50" s="72">
        <v>6.5</v>
      </c>
      <c r="T50" s="39" t="str">
        <f t="shared" si="0"/>
        <v>Đậu</v>
      </c>
      <c r="U50" s="65">
        <f t="shared" si="3"/>
        <v>5.8500000000000005</v>
      </c>
      <c r="V50" s="80" t="s">
        <v>515</v>
      </c>
      <c r="W50" s="87"/>
      <c r="X50" s="21"/>
      <c r="Y50" s="2" t="s">
        <v>350</v>
      </c>
    </row>
    <row r="51" spans="1:25" ht="24.75" hidden="1" customHeight="1">
      <c r="A51" s="27">
        <v>37</v>
      </c>
      <c r="B51" s="16">
        <v>10</v>
      </c>
      <c r="C51" s="1" t="s">
        <v>421</v>
      </c>
      <c r="D51" s="2" t="s">
        <v>108</v>
      </c>
      <c r="E51" s="3" t="s">
        <v>109</v>
      </c>
      <c r="F51" s="3" t="s">
        <v>28</v>
      </c>
      <c r="G51" s="2" t="s">
        <v>315</v>
      </c>
      <c r="H51" s="1" t="s">
        <v>358</v>
      </c>
      <c r="I51" s="1" t="s">
        <v>385</v>
      </c>
      <c r="J51" s="1" t="s">
        <v>379</v>
      </c>
      <c r="K51" s="70">
        <v>7</v>
      </c>
      <c r="L51" s="70">
        <v>2</v>
      </c>
      <c r="M51" s="70">
        <v>4.5</v>
      </c>
      <c r="N51" s="64"/>
      <c r="O51" s="64">
        <v>7</v>
      </c>
      <c r="P51" s="64">
        <v>6.5</v>
      </c>
      <c r="Q51" s="72">
        <v>7</v>
      </c>
      <c r="R51" s="72">
        <v>7</v>
      </c>
      <c r="S51" s="72">
        <v>6.5</v>
      </c>
      <c r="T51" s="39" t="str">
        <f t="shared" si="0"/>
        <v>Đậu</v>
      </c>
      <c r="U51" s="65">
        <f t="shared" si="3"/>
        <v>6.2333333333333334</v>
      </c>
      <c r="V51" s="80" t="s">
        <v>517</v>
      </c>
      <c r="W51" s="87"/>
      <c r="X51" s="21"/>
      <c r="Y51" s="2" t="s">
        <v>350</v>
      </c>
    </row>
    <row r="52" spans="1:25" ht="24.75" hidden="1" customHeight="1">
      <c r="A52" s="27">
        <v>38</v>
      </c>
      <c r="B52" s="1">
        <v>11</v>
      </c>
      <c r="C52" s="1" t="s">
        <v>421</v>
      </c>
      <c r="D52" s="2" t="s">
        <v>107</v>
      </c>
      <c r="E52" s="3" t="s">
        <v>59</v>
      </c>
      <c r="F52" s="3" t="s">
        <v>93</v>
      </c>
      <c r="G52" s="2" t="s">
        <v>315</v>
      </c>
      <c r="H52" s="1" t="s">
        <v>373</v>
      </c>
      <c r="I52" s="1" t="s">
        <v>385</v>
      </c>
      <c r="J52" s="1" t="s">
        <v>383</v>
      </c>
      <c r="K52" s="70">
        <v>4</v>
      </c>
      <c r="L52" s="70">
        <v>8.5</v>
      </c>
      <c r="M52" s="70">
        <v>7.5</v>
      </c>
      <c r="N52" s="64">
        <v>5.5</v>
      </c>
      <c r="O52" s="64"/>
      <c r="P52" s="64"/>
      <c r="Q52" s="72">
        <v>5.5</v>
      </c>
      <c r="R52" s="72">
        <v>8.5</v>
      </c>
      <c r="S52" s="72">
        <v>7.5</v>
      </c>
      <c r="T52" s="39" t="str">
        <f t="shared" si="0"/>
        <v>Đậu</v>
      </c>
      <c r="U52" s="65">
        <f t="shared" si="3"/>
        <v>6.9666666666666659</v>
      </c>
      <c r="V52" s="80" t="s">
        <v>516</v>
      </c>
      <c r="W52" s="87" t="s">
        <v>517</v>
      </c>
      <c r="X52" s="66" t="s">
        <v>536</v>
      </c>
      <c r="Y52" s="2" t="s">
        <v>350</v>
      </c>
    </row>
    <row r="53" spans="1:25" ht="24.75" hidden="1" customHeight="1">
      <c r="A53" s="27">
        <v>39</v>
      </c>
      <c r="B53" s="16">
        <v>12</v>
      </c>
      <c r="C53" s="1" t="s">
        <v>421</v>
      </c>
      <c r="D53" s="2" t="s">
        <v>110</v>
      </c>
      <c r="E53" s="2" t="s">
        <v>111</v>
      </c>
      <c r="F53" s="3" t="s">
        <v>32</v>
      </c>
      <c r="G53" s="2" t="s">
        <v>315</v>
      </c>
      <c r="H53" s="1" t="s">
        <v>357</v>
      </c>
      <c r="I53" s="1" t="s">
        <v>385</v>
      </c>
      <c r="J53" s="1" t="s">
        <v>383</v>
      </c>
      <c r="K53" s="70">
        <v>8.5</v>
      </c>
      <c r="L53" s="70">
        <v>3.5</v>
      </c>
      <c r="M53" s="70">
        <v>5</v>
      </c>
      <c r="N53" s="64"/>
      <c r="O53" s="64" t="s">
        <v>518</v>
      </c>
      <c r="P53" s="64"/>
      <c r="Q53" s="72">
        <v>8.5</v>
      </c>
      <c r="R53" s="72">
        <v>9.5</v>
      </c>
      <c r="S53" s="72">
        <v>5</v>
      </c>
      <c r="T53" s="39" t="str">
        <f t="shared" si="0"/>
        <v>Đậu</v>
      </c>
      <c r="U53" s="65">
        <f t="shared" si="3"/>
        <v>6.2</v>
      </c>
      <c r="V53" s="80" t="s">
        <v>517</v>
      </c>
      <c r="W53" s="87"/>
      <c r="X53" s="78" t="s">
        <v>526</v>
      </c>
      <c r="Y53" s="2" t="s">
        <v>350</v>
      </c>
    </row>
    <row r="54" spans="1:25" s="177" customFormat="1" ht="24.75" customHeight="1">
      <c r="A54" s="167">
        <v>40</v>
      </c>
      <c r="B54" s="1">
        <v>13</v>
      </c>
      <c r="C54" s="168" t="s">
        <v>421</v>
      </c>
      <c r="D54" s="169" t="s">
        <v>112</v>
      </c>
      <c r="E54" s="169" t="s">
        <v>113</v>
      </c>
      <c r="F54" s="169" t="s">
        <v>9</v>
      </c>
      <c r="G54" s="169" t="s">
        <v>315</v>
      </c>
      <c r="H54" s="168" t="s">
        <v>366</v>
      </c>
      <c r="I54" s="168" t="s">
        <v>385</v>
      </c>
      <c r="J54" s="168" t="s">
        <v>379</v>
      </c>
      <c r="K54" s="170">
        <v>5</v>
      </c>
      <c r="L54" s="170">
        <v>2.5</v>
      </c>
      <c r="M54" s="170">
        <v>6.5</v>
      </c>
      <c r="N54" s="171"/>
      <c r="O54" s="171">
        <v>4</v>
      </c>
      <c r="P54" s="171"/>
      <c r="Q54" s="172">
        <v>5</v>
      </c>
      <c r="R54" s="172">
        <v>4</v>
      </c>
      <c r="S54" s="172">
        <v>6.5</v>
      </c>
      <c r="T54" s="173" t="str">
        <f t="shared" si="0"/>
        <v>Rớt</v>
      </c>
      <c r="U54" s="174"/>
      <c r="V54" s="175"/>
      <c r="W54" s="175"/>
      <c r="X54" s="176"/>
      <c r="Y54" s="169" t="s">
        <v>350</v>
      </c>
    </row>
    <row r="55" spans="1:25" ht="24.75" hidden="1" customHeight="1">
      <c r="A55" s="27">
        <v>41</v>
      </c>
      <c r="B55" s="16">
        <v>14</v>
      </c>
      <c r="C55" s="1" t="s">
        <v>420</v>
      </c>
      <c r="D55" s="2" t="s">
        <v>216</v>
      </c>
      <c r="E55" s="2" t="s">
        <v>217</v>
      </c>
      <c r="F55" s="3" t="s">
        <v>29</v>
      </c>
      <c r="G55" s="2" t="s">
        <v>327</v>
      </c>
      <c r="H55" s="1" t="s">
        <v>364</v>
      </c>
      <c r="I55" s="1" t="s">
        <v>384</v>
      </c>
      <c r="J55" s="1" t="s">
        <v>379</v>
      </c>
      <c r="K55" s="70">
        <v>6</v>
      </c>
      <c r="L55" s="70">
        <v>2.5</v>
      </c>
      <c r="M55" s="70">
        <v>3.5</v>
      </c>
      <c r="N55" s="64"/>
      <c r="O55" s="64">
        <v>6</v>
      </c>
      <c r="P55" s="64">
        <v>7</v>
      </c>
      <c r="Q55" s="72">
        <v>6</v>
      </c>
      <c r="R55" s="72">
        <v>6</v>
      </c>
      <c r="S55" s="72">
        <v>7</v>
      </c>
      <c r="T55" s="39" t="str">
        <f t="shared" si="0"/>
        <v>Đậu</v>
      </c>
      <c r="U55" s="65">
        <f t="shared" ref="U55:U61" si="4">(3*H55+2*S55+R55)/6</f>
        <v>6.1333333333333329</v>
      </c>
      <c r="V55" s="80" t="s">
        <v>517</v>
      </c>
      <c r="W55" s="87"/>
      <c r="X55" s="21"/>
      <c r="Y55" s="2" t="s">
        <v>350</v>
      </c>
    </row>
    <row r="56" spans="1:25" s="30" customFormat="1" ht="24.75" hidden="1" customHeight="1">
      <c r="A56" s="22">
        <v>42</v>
      </c>
      <c r="B56" s="16">
        <v>15</v>
      </c>
      <c r="C56" s="16" t="s">
        <v>420</v>
      </c>
      <c r="D56" s="17" t="s">
        <v>429</v>
      </c>
      <c r="E56" s="17" t="s">
        <v>430</v>
      </c>
      <c r="F56" s="18" t="s">
        <v>76</v>
      </c>
      <c r="G56" s="17" t="s">
        <v>327</v>
      </c>
      <c r="H56" s="16" t="s">
        <v>374</v>
      </c>
      <c r="I56" s="16" t="s">
        <v>384</v>
      </c>
      <c r="J56" s="16" t="s">
        <v>416</v>
      </c>
      <c r="K56" s="70" t="s">
        <v>451</v>
      </c>
      <c r="L56" s="70" t="s">
        <v>451</v>
      </c>
      <c r="M56" s="70" t="s">
        <v>451</v>
      </c>
      <c r="N56" s="64">
        <v>5</v>
      </c>
      <c r="O56" s="64">
        <v>9</v>
      </c>
      <c r="P56" s="64">
        <v>7.5</v>
      </c>
      <c r="Q56" s="72">
        <v>5</v>
      </c>
      <c r="R56" s="72">
        <v>9</v>
      </c>
      <c r="S56" s="72">
        <v>7.5</v>
      </c>
      <c r="T56" s="39" t="str">
        <f t="shared" si="0"/>
        <v>Đậu</v>
      </c>
      <c r="U56" s="65">
        <f t="shared" si="4"/>
        <v>6.7</v>
      </c>
      <c r="V56" s="80" t="s">
        <v>517</v>
      </c>
      <c r="W56" s="87"/>
      <c r="X56" s="29"/>
      <c r="Y56" s="17" t="s">
        <v>350</v>
      </c>
    </row>
    <row r="57" spans="1:25" ht="24.75" hidden="1" customHeight="1">
      <c r="A57" s="27">
        <v>43</v>
      </c>
      <c r="B57" s="16">
        <v>16</v>
      </c>
      <c r="C57" s="1" t="s">
        <v>420</v>
      </c>
      <c r="D57" s="2" t="s">
        <v>232</v>
      </c>
      <c r="E57" s="2" t="s">
        <v>233</v>
      </c>
      <c r="F57" s="3" t="s">
        <v>133</v>
      </c>
      <c r="G57" s="2" t="s">
        <v>327</v>
      </c>
      <c r="H57" s="1" t="s">
        <v>364</v>
      </c>
      <c r="I57" s="1" t="s">
        <v>384</v>
      </c>
      <c r="J57" s="1" t="s">
        <v>379</v>
      </c>
      <c r="K57" s="70">
        <v>8.5</v>
      </c>
      <c r="L57" s="70">
        <v>2.5</v>
      </c>
      <c r="M57" s="70">
        <v>5</v>
      </c>
      <c r="N57" s="64"/>
      <c r="O57" s="64">
        <v>8.5</v>
      </c>
      <c r="P57" s="64"/>
      <c r="Q57" s="72">
        <v>8.5</v>
      </c>
      <c r="R57" s="72">
        <v>8.5</v>
      </c>
      <c r="S57" s="72">
        <v>5</v>
      </c>
      <c r="T57" s="39" t="str">
        <f t="shared" si="0"/>
        <v>Đậu</v>
      </c>
      <c r="U57" s="65">
        <f t="shared" si="4"/>
        <v>5.8833333333333329</v>
      </c>
      <c r="V57" s="80" t="s">
        <v>515</v>
      </c>
      <c r="W57" s="87"/>
      <c r="X57" s="21"/>
      <c r="Y57" s="2" t="s">
        <v>350</v>
      </c>
    </row>
    <row r="58" spans="1:25" s="30" customFormat="1" ht="24.75" hidden="1" customHeight="1">
      <c r="A58" s="22">
        <v>44</v>
      </c>
      <c r="B58" s="16">
        <v>17</v>
      </c>
      <c r="C58" s="16" t="s">
        <v>420</v>
      </c>
      <c r="D58" s="17" t="s">
        <v>218</v>
      </c>
      <c r="E58" s="17" t="s">
        <v>219</v>
      </c>
      <c r="F58" s="18" t="s">
        <v>170</v>
      </c>
      <c r="G58" s="17" t="s">
        <v>327</v>
      </c>
      <c r="H58" s="16" t="s">
        <v>356</v>
      </c>
      <c r="I58" s="16" t="s">
        <v>384</v>
      </c>
      <c r="J58" s="16" t="s">
        <v>379</v>
      </c>
      <c r="K58" s="70">
        <v>7</v>
      </c>
      <c r="L58" s="70">
        <v>4</v>
      </c>
      <c r="M58" s="70">
        <v>7.5</v>
      </c>
      <c r="N58" s="64"/>
      <c r="O58" s="64">
        <v>10</v>
      </c>
      <c r="P58" s="64"/>
      <c r="Q58" s="72">
        <v>7</v>
      </c>
      <c r="R58" s="72">
        <v>10</v>
      </c>
      <c r="S58" s="72">
        <v>7.5</v>
      </c>
      <c r="T58" s="39" t="str">
        <f t="shared" si="0"/>
        <v>Đậu</v>
      </c>
      <c r="U58" s="65">
        <f t="shared" si="4"/>
        <v>7.416666666666667</v>
      </c>
      <c r="V58" s="80" t="s">
        <v>516</v>
      </c>
      <c r="W58" s="87"/>
      <c r="X58" s="29"/>
      <c r="Y58" s="17" t="s">
        <v>350</v>
      </c>
    </row>
    <row r="59" spans="1:25" ht="24.75" hidden="1" customHeight="1">
      <c r="A59" s="27">
        <v>45</v>
      </c>
      <c r="B59" s="16">
        <v>18</v>
      </c>
      <c r="C59" s="1" t="s">
        <v>420</v>
      </c>
      <c r="D59" s="2" t="s">
        <v>228</v>
      </c>
      <c r="E59" s="2" t="s">
        <v>94</v>
      </c>
      <c r="F59" s="3" t="s">
        <v>123</v>
      </c>
      <c r="G59" s="2" t="s">
        <v>327</v>
      </c>
      <c r="H59" s="1" t="s">
        <v>373</v>
      </c>
      <c r="I59" s="1" t="s">
        <v>384</v>
      </c>
      <c r="J59" s="1" t="s">
        <v>379</v>
      </c>
      <c r="K59" s="70">
        <v>7</v>
      </c>
      <c r="L59" s="70">
        <v>2.5</v>
      </c>
      <c r="M59" s="70">
        <v>6</v>
      </c>
      <c r="N59" s="64"/>
      <c r="O59" s="64">
        <v>6</v>
      </c>
      <c r="P59" s="64"/>
      <c r="Q59" s="72">
        <v>7</v>
      </c>
      <c r="R59" s="72">
        <v>6</v>
      </c>
      <c r="S59" s="72">
        <v>6</v>
      </c>
      <c r="T59" s="39" t="str">
        <f t="shared" si="0"/>
        <v>Đậu</v>
      </c>
      <c r="U59" s="65">
        <f t="shared" si="4"/>
        <v>6.05</v>
      </c>
      <c r="V59" s="80" t="s">
        <v>517</v>
      </c>
      <c r="W59" s="87"/>
      <c r="X59" s="21"/>
      <c r="Y59" s="2" t="s">
        <v>350</v>
      </c>
    </row>
    <row r="60" spans="1:25" ht="24.75" hidden="1" customHeight="1">
      <c r="A60" s="27">
        <v>46</v>
      </c>
      <c r="B60" s="1">
        <v>19</v>
      </c>
      <c r="C60" s="1" t="s">
        <v>420</v>
      </c>
      <c r="D60" s="2" t="s">
        <v>224</v>
      </c>
      <c r="E60" s="3" t="s">
        <v>225</v>
      </c>
      <c r="F60" s="3" t="s">
        <v>105</v>
      </c>
      <c r="G60" s="2" t="s">
        <v>327</v>
      </c>
      <c r="H60" s="1" t="s">
        <v>373</v>
      </c>
      <c r="I60" s="1" t="s">
        <v>384</v>
      </c>
      <c r="J60" s="1" t="s">
        <v>379</v>
      </c>
      <c r="K60" s="70">
        <v>9</v>
      </c>
      <c r="L60" s="70">
        <v>4</v>
      </c>
      <c r="M60" s="70">
        <v>5.5</v>
      </c>
      <c r="N60" s="64"/>
      <c r="O60" s="64">
        <v>9</v>
      </c>
      <c r="P60" s="64"/>
      <c r="Q60" s="72">
        <v>9</v>
      </c>
      <c r="R60" s="72">
        <v>9</v>
      </c>
      <c r="S60" s="72">
        <v>5.5</v>
      </c>
      <c r="T60" s="39" t="str">
        <f t="shared" si="0"/>
        <v>Đậu</v>
      </c>
      <c r="U60" s="65">
        <f t="shared" si="4"/>
        <v>6.3833333333333329</v>
      </c>
      <c r="V60" s="80" t="s">
        <v>517</v>
      </c>
      <c r="W60" s="87"/>
      <c r="X60" s="21"/>
      <c r="Y60" s="2" t="s">
        <v>350</v>
      </c>
    </row>
    <row r="61" spans="1:25" ht="24.75" hidden="1" customHeight="1">
      <c r="A61" s="27">
        <v>47</v>
      </c>
      <c r="B61" s="16">
        <v>20</v>
      </c>
      <c r="C61" s="1" t="s">
        <v>420</v>
      </c>
      <c r="D61" s="2" t="s">
        <v>207</v>
      </c>
      <c r="E61" s="3" t="s">
        <v>208</v>
      </c>
      <c r="F61" s="3" t="s">
        <v>183</v>
      </c>
      <c r="G61" s="2" t="s">
        <v>327</v>
      </c>
      <c r="H61" s="1" t="s">
        <v>363</v>
      </c>
      <c r="I61" s="1" t="s">
        <v>384</v>
      </c>
      <c r="J61" s="1" t="s">
        <v>379</v>
      </c>
      <c r="K61" s="70">
        <v>8.5</v>
      </c>
      <c r="L61" s="70">
        <v>4.5</v>
      </c>
      <c r="M61" s="70">
        <v>6.5</v>
      </c>
      <c r="N61" s="64"/>
      <c r="O61" s="64">
        <v>10</v>
      </c>
      <c r="P61" s="64"/>
      <c r="Q61" s="72">
        <v>8.5</v>
      </c>
      <c r="R61" s="72">
        <v>10</v>
      </c>
      <c r="S61" s="72">
        <v>6.5</v>
      </c>
      <c r="T61" s="39" t="str">
        <f t="shared" si="0"/>
        <v>Đậu</v>
      </c>
      <c r="U61" s="65">
        <f t="shared" si="4"/>
        <v>6.9333333333333336</v>
      </c>
      <c r="V61" s="80" t="s">
        <v>517</v>
      </c>
      <c r="W61" s="87"/>
      <c r="X61" s="21"/>
      <c r="Y61" s="2" t="s">
        <v>350</v>
      </c>
    </row>
    <row r="62" spans="1:25" s="177" customFormat="1" ht="24.75" customHeight="1">
      <c r="A62" s="167">
        <v>48</v>
      </c>
      <c r="B62" s="1">
        <v>21</v>
      </c>
      <c r="C62" s="168" t="s">
        <v>420</v>
      </c>
      <c r="D62" s="169" t="s">
        <v>209</v>
      </c>
      <c r="E62" s="169" t="s">
        <v>210</v>
      </c>
      <c r="F62" s="169" t="s">
        <v>9</v>
      </c>
      <c r="G62" s="169" t="s">
        <v>327</v>
      </c>
      <c r="H62" s="168" t="s">
        <v>372</v>
      </c>
      <c r="I62" s="168" t="s">
        <v>384</v>
      </c>
      <c r="J62" s="168" t="s">
        <v>383</v>
      </c>
      <c r="K62" s="170">
        <v>5.5</v>
      </c>
      <c r="L62" s="170">
        <v>5.5</v>
      </c>
      <c r="M62" s="170">
        <v>4.5</v>
      </c>
      <c r="N62" s="171"/>
      <c r="O62" s="171"/>
      <c r="P62" s="171">
        <v>2</v>
      </c>
      <c r="Q62" s="172">
        <v>5.5</v>
      </c>
      <c r="R62" s="172">
        <v>5.5</v>
      </c>
      <c r="S62" s="172">
        <v>4.5</v>
      </c>
      <c r="T62" s="173" t="str">
        <f t="shared" si="0"/>
        <v>Rớt</v>
      </c>
      <c r="U62" s="174"/>
      <c r="V62" s="175"/>
      <c r="W62" s="175"/>
      <c r="X62" s="176"/>
      <c r="Y62" s="169" t="s">
        <v>350</v>
      </c>
    </row>
    <row r="63" spans="1:25" ht="24.75" hidden="1" customHeight="1">
      <c r="A63" s="27">
        <v>49</v>
      </c>
      <c r="B63" s="16">
        <v>22</v>
      </c>
      <c r="C63" s="1" t="s">
        <v>420</v>
      </c>
      <c r="D63" s="2" t="s">
        <v>304</v>
      </c>
      <c r="E63" s="2" t="s">
        <v>40</v>
      </c>
      <c r="F63" s="3" t="s">
        <v>84</v>
      </c>
      <c r="G63" s="2" t="s">
        <v>327</v>
      </c>
      <c r="H63" s="1" t="s">
        <v>373</v>
      </c>
      <c r="I63" s="1" t="s">
        <v>384</v>
      </c>
      <c r="J63" s="1" t="s">
        <v>379</v>
      </c>
      <c r="K63" s="70">
        <v>9</v>
      </c>
      <c r="L63" s="70">
        <v>2.5</v>
      </c>
      <c r="M63" s="70">
        <v>5</v>
      </c>
      <c r="N63" s="64"/>
      <c r="O63" s="64">
        <v>7.5</v>
      </c>
      <c r="P63" s="64"/>
      <c r="Q63" s="72">
        <v>9</v>
      </c>
      <c r="R63" s="72">
        <v>7.5</v>
      </c>
      <c r="S63" s="72">
        <v>5</v>
      </c>
      <c r="T63" s="39" t="str">
        <f t="shared" si="0"/>
        <v>Đậu</v>
      </c>
      <c r="U63" s="65">
        <f t="shared" ref="U63:U68" si="5">(3*H63+2*S63+R63)/6</f>
        <v>5.9666666666666659</v>
      </c>
      <c r="V63" s="80" t="s">
        <v>517</v>
      </c>
      <c r="W63" s="87"/>
      <c r="X63" s="21"/>
      <c r="Y63" s="2" t="s">
        <v>350</v>
      </c>
    </row>
    <row r="64" spans="1:25" s="30" customFormat="1" ht="24.75" hidden="1" customHeight="1">
      <c r="A64" s="22">
        <v>50</v>
      </c>
      <c r="B64" s="16">
        <v>23</v>
      </c>
      <c r="C64" s="16" t="s">
        <v>420</v>
      </c>
      <c r="D64" s="17" t="s">
        <v>222</v>
      </c>
      <c r="E64" s="17" t="s">
        <v>223</v>
      </c>
      <c r="F64" s="18" t="s">
        <v>105</v>
      </c>
      <c r="G64" s="17" t="s">
        <v>327</v>
      </c>
      <c r="H64" s="16" t="s">
        <v>363</v>
      </c>
      <c r="I64" s="16" t="s">
        <v>384</v>
      </c>
      <c r="J64" s="16" t="s">
        <v>379</v>
      </c>
      <c r="K64" s="70">
        <v>7.5</v>
      </c>
      <c r="L64" s="70">
        <v>4</v>
      </c>
      <c r="M64" s="70">
        <v>5.5</v>
      </c>
      <c r="N64" s="64"/>
      <c r="O64" s="64">
        <v>10</v>
      </c>
      <c r="P64" s="64"/>
      <c r="Q64" s="72">
        <v>7.5</v>
      </c>
      <c r="R64" s="72">
        <v>10</v>
      </c>
      <c r="S64" s="72">
        <v>5.5</v>
      </c>
      <c r="T64" s="39" t="str">
        <f t="shared" si="0"/>
        <v>Đậu</v>
      </c>
      <c r="U64" s="65">
        <f t="shared" si="5"/>
        <v>6.6000000000000005</v>
      </c>
      <c r="V64" s="80" t="s">
        <v>517</v>
      </c>
      <c r="W64" s="87"/>
      <c r="X64" s="29"/>
      <c r="Y64" s="17" t="s">
        <v>350</v>
      </c>
    </row>
    <row r="65" spans="1:25" ht="24.75" hidden="1" customHeight="1">
      <c r="A65" s="27">
        <v>51</v>
      </c>
      <c r="B65" s="16">
        <v>24</v>
      </c>
      <c r="C65" s="1" t="s">
        <v>420</v>
      </c>
      <c r="D65" s="2" t="s">
        <v>41</v>
      </c>
      <c r="E65" s="2" t="s">
        <v>42</v>
      </c>
      <c r="F65" s="3" t="s">
        <v>43</v>
      </c>
      <c r="G65" s="2" t="s">
        <v>327</v>
      </c>
      <c r="H65" s="1" t="s">
        <v>357</v>
      </c>
      <c r="I65" s="1" t="s">
        <v>384</v>
      </c>
      <c r="J65" s="1" t="s">
        <v>379</v>
      </c>
      <c r="K65" s="70">
        <v>8.5</v>
      </c>
      <c r="L65" s="70">
        <v>2.5</v>
      </c>
      <c r="M65" s="70">
        <v>4</v>
      </c>
      <c r="N65" s="64"/>
      <c r="O65" s="64">
        <v>5.5</v>
      </c>
      <c r="P65" s="64">
        <v>6</v>
      </c>
      <c r="Q65" s="72">
        <v>8.5</v>
      </c>
      <c r="R65" s="72">
        <v>5.5</v>
      </c>
      <c r="S65" s="72">
        <v>6</v>
      </c>
      <c r="T65" s="39" t="str">
        <f t="shared" si="0"/>
        <v>Đậu</v>
      </c>
      <c r="U65" s="65">
        <f t="shared" si="5"/>
        <v>5.8666666666666671</v>
      </c>
      <c r="V65" s="80" t="s">
        <v>515</v>
      </c>
      <c r="W65" s="87"/>
      <c r="X65" s="21"/>
      <c r="Y65" s="2" t="s">
        <v>350</v>
      </c>
    </row>
    <row r="66" spans="1:25" ht="24.75" hidden="1" customHeight="1">
      <c r="A66" s="27">
        <v>52</v>
      </c>
      <c r="B66" s="1">
        <v>25</v>
      </c>
      <c r="C66" s="1" t="s">
        <v>420</v>
      </c>
      <c r="D66" s="2" t="s">
        <v>214</v>
      </c>
      <c r="E66" s="2" t="s">
        <v>215</v>
      </c>
      <c r="F66" s="3" t="s">
        <v>96</v>
      </c>
      <c r="G66" s="2" t="s">
        <v>327</v>
      </c>
      <c r="H66" s="1" t="s">
        <v>371</v>
      </c>
      <c r="I66" s="1" t="s">
        <v>384</v>
      </c>
      <c r="J66" s="1" t="s">
        <v>379</v>
      </c>
      <c r="K66" s="70">
        <v>8</v>
      </c>
      <c r="L66" s="70">
        <v>2</v>
      </c>
      <c r="M66" s="70">
        <v>2.5</v>
      </c>
      <c r="N66" s="64"/>
      <c r="O66" s="64">
        <v>8</v>
      </c>
      <c r="P66" s="64">
        <v>8.5</v>
      </c>
      <c r="Q66" s="72">
        <v>8</v>
      </c>
      <c r="R66" s="72">
        <v>8</v>
      </c>
      <c r="S66" s="72">
        <v>8.5</v>
      </c>
      <c r="T66" s="39" t="str">
        <f t="shared" si="0"/>
        <v>Đậu</v>
      </c>
      <c r="U66" s="65">
        <f t="shared" si="5"/>
        <v>7.166666666666667</v>
      </c>
      <c r="V66" s="80" t="s">
        <v>516</v>
      </c>
      <c r="W66" s="87" t="s">
        <v>517</v>
      </c>
      <c r="X66" s="47" t="s">
        <v>535</v>
      </c>
      <c r="Y66" s="2" t="s">
        <v>350</v>
      </c>
    </row>
    <row r="67" spans="1:25" ht="24.75" hidden="1" customHeight="1">
      <c r="A67" s="27">
        <v>53</v>
      </c>
      <c r="B67" s="16">
        <v>26</v>
      </c>
      <c r="C67" s="1" t="s">
        <v>420</v>
      </c>
      <c r="D67" s="2" t="s">
        <v>211</v>
      </c>
      <c r="E67" s="2" t="s">
        <v>212</v>
      </c>
      <c r="F67" s="3" t="s">
        <v>184</v>
      </c>
      <c r="G67" s="2" t="s">
        <v>327</v>
      </c>
      <c r="H67" s="1" t="s">
        <v>357</v>
      </c>
      <c r="I67" s="1" t="s">
        <v>384</v>
      </c>
      <c r="J67" s="1" t="s">
        <v>379</v>
      </c>
      <c r="K67" s="70">
        <v>7.5</v>
      </c>
      <c r="L67" s="70">
        <v>1.5</v>
      </c>
      <c r="M67" s="70">
        <v>4.5</v>
      </c>
      <c r="N67" s="64"/>
      <c r="O67" s="64">
        <v>9</v>
      </c>
      <c r="P67" s="64">
        <v>9</v>
      </c>
      <c r="Q67" s="72">
        <v>7.5</v>
      </c>
      <c r="R67" s="72">
        <v>9</v>
      </c>
      <c r="S67" s="72">
        <v>9</v>
      </c>
      <c r="T67" s="39" t="str">
        <f t="shared" si="0"/>
        <v>Đậu</v>
      </c>
      <c r="U67" s="65">
        <f t="shared" si="5"/>
        <v>7.45</v>
      </c>
      <c r="V67" s="80" t="s">
        <v>516</v>
      </c>
      <c r="W67" s="87" t="s">
        <v>517</v>
      </c>
      <c r="X67" s="47" t="s">
        <v>535</v>
      </c>
      <c r="Y67" s="2" t="s">
        <v>350</v>
      </c>
    </row>
    <row r="68" spans="1:25" ht="24.75" hidden="1" customHeight="1">
      <c r="A68" s="27">
        <v>54</v>
      </c>
      <c r="B68" s="1">
        <v>27</v>
      </c>
      <c r="C68" s="1" t="s">
        <v>420</v>
      </c>
      <c r="D68" s="2" t="s">
        <v>226</v>
      </c>
      <c r="E68" s="2" t="s">
        <v>227</v>
      </c>
      <c r="F68" s="3" t="s">
        <v>96</v>
      </c>
      <c r="G68" s="2" t="s">
        <v>327</v>
      </c>
      <c r="H68" s="1" t="s">
        <v>357</v>
      </c>
      <c r="I68" s="1" t="s">
        <v>384</v>
      </c>
      <c r="J68" s="1" t="s">
        <v>379</v>
      </c>
      <c r="K68" s="70">
        <v>8</v>
      </c>
      <c r="L68" s="70">
        <v>2</v>
      </c>
      <c r="M68" s="70">
        <v>4</v>
      </c>
      <c r="N68" s="64"/>
      <c r="O68" s="64">
        <v>9</v>
      </c>
      <c r="P68" s="64">
        <v>8</v>
      </c>
      <c r="Q68" s="72">
        <v>8</v>
      </c>
      <c r="R68" s="72">
        <v>9</v>
      </c>
      <c r="S68" s="72">
        <v>8</v>
      </c>
      <c r="T68" s="39" t="str">
        <f t="shared" si="0"/>
        <v>Đậu</v>
      </c>
      <c r="U68" s="65">
        <f t="shared" si="5"/>
        <v>7.1166666666666671</v>
      </c>
      <c r="V68" s="80" t="s">
        <v>516</v>
      </c>
      <c r="W68" s="87" t="s">
        <v>517</v>
      </c>
      <c r="X68" s="47" t="s">
        <v>535</v>
      </c>
      <c r="Y68" s="2" t="s">
        <v>350</v>
      </c>
    </row>
    <row r="69" spans="1:25" s="177" customFormat="1" ht="24.75" customHeight="1">
      <c r="A69" s="167">
        <v>55</v>
      </c>
      <c r="B69" s="16">
        <v>28</v>
      </c>
      <c r="C69" s="168" t="s">
        <v>420</v>
      </c>
      <c r="D69" s="169" t="s">
        <v>205</v>
      </c>
      <c r="E69" s="169" t="s">
        <v>206</v>
      </c>
      <c r="F69" s="169" t="s">
        <v>1</v>
      </c>
      <c r="G69" s="169" t="s">
        <v>327</v>
      </c>
      <c r="H69" s="168" t="s">
        <v>358</v>
      </c>
      <c r="I69" s="168" t="s">
        <v>384</v>
      </c>
      <c r="J69" s="168" t="s">
        <v>379</v>
      </c>
      <c r="K69" s="170">
        <v>8</v>
      </c>
      <c r="L69" s="170">
        <v>1.5</v>
      </c>
      <c r="M69" s="170">
        <v>3</v>
      </c>
      <c r="N69" s="171"/>
      <c r="O69" s="171">
        <v>5.5</v>
      </c>
      <c r="P69" s="171">
        <v>3</v>
      </c>
      <c r="Q69" s="172">
        <v>8</v>
      </c>
      <c r="R69" s="172">
        <v>5.5</v>
      </c>
      <c r="S69" s="172">
        <v>3</v>
      </c>
      <c r="T69" s="173" t="str">
        <f t="shared" si="0"/>
        <v>Rớt</v>
      </c>
      <c r="U69" s="174"/>
      <c r="V69" s="175"/>
      <c r="W69" s="175"/>
      <c r="X69" s="176"/>
      <c r="Y69" s="169" t="s">
        <v>350</v>
      </c>
    </row>
    <row r="70" spans="1:25" s="177" customFormat="1" ht="24.75" customHeight="1">
      <c r="A70" s="167">
        <v>56</v>
      </c>
      <c r="B70" s="1">
        <v>29</v>
      </c>
      <c r="C70" s="168" t="s">
        <v>420</v>
      </c>
      <c r="D70" s="169" t="s">
        <v>213</v>
      </c>
      <c r="E70" s="169" t="s">
        <v>78</v>
      </c>
      <c r="F70" s="169" t="s">
        <v>69</v>
      </c>
      <c r="G70" s="169" t="s">
        <v>327</v>
      </c>
      <c r="H70" s="168" t="s">
        <v>358</v>
      </c>
      <c r="I70" s="168" t="s">
        <v>384</v>
      </c>
      <c r="J70" s="168" t="s">
        <v>383</v>
      </c>
      <c r="K70" s="170">
        <v>6</v>
      </c>
      <c r="L70" s="170">
        <v>5.5</v>
      </c>
      <c r="M70" s="170">
        <v>3.5</v>
      </c>
      <c r="N70" s="171"/>
      <c r="O70" s="171"/>
      <c r="P70" s="171">
        <v>2.5</v>
      </c>
      <c r="Q70" s="172">
        <v>6</v>
      </c>
      <c r="R70" s="172">
        <v>5.5</v>
      </c>
      <c r="S70" s="172">
        <v>3.5</v>
      </c>
      <c r="T70" s="173" t="str">
        <f t="shared" si="0"/>
        <v>Rớt</v>
      </c>
      <c r="U70" s="174"/>
      <c r="V70" s="175"/>
      <c r="W70" s="175"/>
      <c r="X70" s="176"/>
      <c r="Y70" s="169" t="s">
        <v>350</v>
      </c>
    </row>
    <row r="71" spans="1:25" ht="24.75" hidden="1" customHeight="1">
      <c r="A71" s="27">
        <v>57</v>
      </c>
      <c r="B71" s="16">
        <v>30</v>
      </c>
      <c r="C71" s="1" t="s">
        <v>420</v>
      </c>
      <c r="D71" s="2" t="s">
        <v>229</v>
      </c>
      <c r="E71" s="2" t="s">
        <v>230</v>
      </c>
      <c r="F71" s="3" t="s">
        <v>231</v>
      </c>
      <c r="G71" s="2" t="s">
        <v>327</v>
      </c>
      <c r="H71" s="1" t="s">
        <v>370</v>
      </c>
      <c r="I71" s="1" t="s">
        <v>384</v>
      </c>
      <c r="J71" s="1" t="s">
        <v>379</v>
      </c>
      <c r="K71" s="70">
        <v>9</v>
      </c>
      <c r="L71" s="70">
        <v>3</v>
      </c>
      <c r="M71" s="70">
        <v>5</v>
      </c>
      <c r="N71" s="64"/>
      <c r="O71" s="64">
        <v>6</v>
      </c>
      <c r="P71" s="64"/>
      <c r="Q71" s="72">
        <v>9</v>
      </c>
      <c r="R71" s="72">
        <v>6</v>
      </c>
      <c r="S71" s="72">
        <v>5</v>
      </c>
      <c r="T71" s="39" t="str">
        <f t="shared" si="0"/>
        <v>Đậu</v>
      </c>
      <c r="U71" s="65">
        <f>(3*H71+2*S71+R71)/6</f>
        <v>6.0666666666666664</v>
      </c>
      <c r="V71" s="80" t="s">
        <v>517</v>
      </c>
      <c r="W71" s="87"/>
      <c r="X71" s="21"/>
      <c r="Y71" s="2" t="s">
        <v>350</v>
      </c>
    </row>
    <row r="72" spans="1:25" ht="24.75" hidden="1" customHeight="1">
      <c r="A72" s="27">
        <v>58</v>
      </c>
      <c r="B72" s="1">
        <v>31</v>
      </c>
      <c r="C72" s="1" t="s">
        <v>420</v>
      </c>
      <c r="D72" s="2" t="s">
        <v>220</v>
      </c>
      <c r="E72" s="2" t="s">
        <v>221</v>
      </c>
      <c r="F72" s="3" t="s">
        <v>170</v>
      </c>
      <c r="G72" s="2" t="s">
        <v>327</v>
      </c>
      <c r="H72" s="1" t="s">
        <v>373</v>
      </c>
      <c r="I72" s="1" t="s">
        <v>384</v>
      </c>
      <c r="J72" s="1" t="s">
        <v>379</v>
      </c>
      <c r="K72" s="70">
        <v>8</v>
      </c>
      <c r="L72" s="70">
        <v>3</v>
      </c>
      <c r="M72" s="70">
        <v>6.5</v>
      </c>
      <c r="N72" s="64"/>
      <c r="O72" s="64">
        <v>6</v>
      </c>
      <c r="P72" s="64"/>
      <c r="Q72" s="72">
        <v>8</v>
      </c>
      <c r="R72" s="72">
        <v>6</v>
      </c>
      <c r="S72" s="72">
        <v>6.5</v>
      </c>
      <c r="T72" s="39" t="str">
        <f t="shared" si="0"/>
        <v>Đậu</v>
      </c>
      <c r="U72" s="65">
        <f>(3*H72+2*S72+R72)/6</f>
        <v>6.2166666666666659</v>
      </c>
      <c r="V72" s="80" t="s">
        <v>517</v>
      </c>
      <c r="W72" s="87"/>
      <c r="X72" s="21"/>
      <c r="Y72" s="2" t="s">
        <v>350</v>
      </c>
    </row>
    <row r="73" spans="1:25" ht="24.75" hidden="1" customHeight="1">
      <c r="A73" s="97" t="s">
        <v>501</v>
      </c>
      <c r="B73" s="98"/>
      <c r="C73" s="98"/>
      <c r="D73" s="98"/>
      <c r="E73" s="98"/>
      <c r="F73" s="98"/>
      <c r="G73" s="99"/>
      <c r="H73" s="100" t="s">
        <v>479</v>
      </c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2"/>
      <c r="W73" s="86"/>
      <c r="X73" s="95"/>
      <c r="Y73" s="2"/>
    </row>
    <row r="74" spans="1:25" s="33" customFormat="1" ht="24.75" hidden="1" customHeight="1">
      <c r="A74" s="32">
        <v>59</v>
      </c>
      <c r="B74" s="31">
        <v>1</v>
      </c>
      <c r="C74" s="31" t="s">
        <v>419</v>
      </c>
      <c r="D74" s="18" t="s">
        <v>461</v>
      </c>
      <c r="E74" s="18" t="s">
        <v>462</v>
      </c>
      <c r="F74" s="18" t="s">
        <v>463</v>
      </c>
      <c r="G74" s="18" t="s">
        <v>464</v>
      </c>
      <c r="H74" s="31">
        <v>6.8</v>
      </c>
      <c r="I74" s="31">
        <v>117</v>
      </c>
      <c r="J74" s="31" t="s">
        <v>379</v>
      </c>
      <c r="K74" s="70" t="s">
        <v>393</v>
      </c>
      <c r="L74" s="70" t="s">
        <v>393</v>
      </c>
      <c r="M74" s="70" t="s">
        <v>393</v>
      </c>
      <c r="N74" s="64">
        <v>8</v>
      </c>
      <c r="O74" s="64">
        <v>7.5</v>
      </c>
      <c r="P74" s="64">
        <v>8</v>
      </c>
      <c r="Q74" s="72">
        <v>8</v>
      </c>
      <c r="R74" s="72">
        <v>7.5</v>
      </c>
      <c r="S74" s="72">
        <v>8</v>
      </c>
      <c r="T74" s="39" t="str">
        <f t="shared" si="0"/>
        <v>Đậu</v>
      </c>
      <c r="U74" s="65">
        <f>(3*H74+2*S74+R74)/6</f>
        <v>7.3166666666666664</v>
      </c>
      <c r="V74" s="80" t="s">
        <v>516</v>
      </c>
      <c r="W74" s="88" t="s">
        <v>515</v>
      </c>
      <c r="X74" s="47" t="s">
        <v>532</v>
      </c>
      <c r="Y74" s="18" t="s">
        <v>403</v>
      </c>
    </row>
    <row r="75" spans="1:25" ht="24.75" hidden="1" customHeight="1">
      <c r="A75" s="27">
        <v>60</v>
      </c>
      <c r="B75" s="1">
        <v>2</v>
      </c>
      <c r="C75" s="1" t="s">
        <v>420</v>
      </c>
      <c r="D75" s="2" t="s">
        <v>235</v>
      </c>
      <c r="E75" s="2" t="s">
        <v>6</v>
      </c>
      <c r="F75" s="3" t="s">
        <v>63</v>
      </c>
      <c r="G75" s="2" t="s">
        <v>322</v>
      </c>
      <c r="H75" s="1" t="s">
        <v>375</v>
      </c>
      <c r="I75" s="1" t="s">
        <v>380</v>
      </c>
      <c r="J75" s="1" t="s">
        <v>383</v>
      </c>
      <c r="K75" s="70">
        <v>3</v>
      </c>
      <c r="L75" s="70">
        <v>7.5</v>
      </c>
      <c r="M75" s="70">
        <v>8.5</v>
      </c>
      <c r="N75" s="64">
        <v>7</v>
      </c>
      <c r="O75" s="64"/>
      <c r="P75" s="64"/>
      <c r="Q75" s="72">
        <v>7</v>
      </c>
      <c r="R75" s="72">
        <v>7.5</v>
      </c>
      <c r="S75" s="72">
        <v>8.5</v>
      </c>
      <c r="T75" s="39" t="str">
        <f t="shared" ref="T75:T138" si="6">IF(AND(Q75&gt;=5,R75&gt;=5,S75&gt;=5),"Đậu","Rớt")</f>
        <v>Đậu</v>
      </c>
      <c r="U75" s="65">
        <f>(3*H75+2*S75+R75)/6</f>
        <v>7.7833333333333341</v>
      </c>
      <c r="V75" s="80" t="s">
        <v>516</v>
      </c>
      <c r="W75" s="87" t="s">
        <v>517</v>
      </c>
      <c r="X75" s="66" t="s">
        <v>536</v>
      </c>
      <c r="Y75" s="2" t="s">
        <v>403</v>
      </c>
    </row>
    <row r="76" spans="1:25" ht="24.75" hidden="1" customHeight="1">
      <c r="A76" s="27">
        <f>A75+1</f>
        <v>61</v>
      </c>
      <c r="B76" s="31">
        <v>3</v>
      </c>
      <c r="C76" s="1" t="s">
        <v>420</v>
      </c>
      <c r="D76" s="2" t="s">
        <v>307</v>
      </c>
      <c r="E76" s="2" t="s">
        <v>308</v>
      </c>
      <c r="F76" s="3" t="s">
        <v>65</v>
      </c>
      <c r="G76" s="2" t="s">
        <v>322</v>
      </c>
      <c r="H76" s="1" t="s">
        <v>366</v>
      </c>
      <c r="I76" s="1" t="s">
        <v>380</v>
      </c>
      <c r="J76" s="1" t="s">
        <v>379</v>
      </c>
      <c r="K76" s="70">
        <v>2.5</v>
      </c>
      <c r="L76" s="70">
        <v>5.5</v>
      </c>
      <c r="M76" s="70" t="s">
        <v>398</v>
      </c>
      <c r="N76" s="64">
        <v>5</v>
      </c>
      <c r="O76" s="64"/>
      <c r="P76" s="64"/>
      <c r="Q76" s="72">
        <v>5</v>
      </c>
      <c r="R76" s="72">
        <v>5.5</v>
      </c>
      <c r="S76" s="72">
        <v>8</v>
      </c>
      <c r="T76" s="39" t="str">
        <f t="shared" si="6"/>
        <v>Đậu</v>
      </c>
      <c r="U76" s="65">
        <f>(3*H76+2*S76+R76)/6</f>
        <v>7.0333333333333341</v>
      </c>
      <c r="V76" s="80" t="s">
        <v>516</v>
      </c>
      <c r="W76" s="87"/>
      <c r="X76" s="21"/>
      <c r="Y76" s="2" t="s">
        <v>403</v>
      </c>
    </row>
    <row r="77" spans="1:25" ht="24.75" hidden="1" customHeight="1">
      <c r="A77" s="27">
        <f>A76+1</f>
        <v>62</v>
      </c>
      <c r="B77" s="1">
        <v>4</v>
      </c>
      <c r="C77" s="1" t="s">
        <v>420</v>
      </c>
      <c r="D77" s="2" t="s">
        <v>234</v>
      </c>
      <c r="E77" s="2" t="s">
        <v>13</v>
      </c>
      <c r="F77" s="3" t="s">
        <v>82</v>
      </c>
      <c r="G77" s="2" t="s">
        <v>322</v>
      </c>
      <c r="H77" s="1" t="s">
        <v>368</v>
      </c>
      <c r="I77" s="1" t="s">
        <v>380</v>
      </c>
      <c r="J77" s="1" t="s">
        <v>379</v>
      </c>
      <c r="K77" s="70">
        <v>0</v>
      </c>
      <c r="L77" s="70">
        <v>5.5</v>
      </c>
      <c r="M77" s="70" t="s">
        <v>367</v>
      </c>
      <c r="N77" s="64">
        <v>6.5</v>
      </c>
      <c r="O77" s="64"/>
      <c r="P77" s="64"/>
      <c r="Q77" s="72">
        <v>6.5</v>
      </c>
      <c r="R77" s="72">
        <v>5.5</v>
      </c>
      <c r="S77" s="72">
        <v>7.5</v>
      </c>
      <c r="T77" s="39" t="str">
        <f t="shared" si="6"/>
        <v>Đậu</v>
      </c>
      <c r="U77" s="65">
        <f>(3*H77+2*S77+R77)/6</f>
        <v>6.7666666666666666</v>
      </c>
      <c r="V77" s="80" t="s">
        <v>517</v>
      </c>
      <c r="W77" s="87"/>
      <c r="X77" s="21"/>
      <c r="Y77" s="2" t="s">
        <v>403</v>
      </c>
    </row>
    <row r="78" spans="1:25" ht="24.75" hidden="1" customHeight="1">
      <c r="A78" s="97" t="s">
        <v>502</v>
      </c>
      <c r="B78" s="98"/>
      <c r="C78" s="98"/>
      <c r="D78" s="98"/>
      <c r="E78" s="98"/>
      <c r="F78" s="98"/>
      <c r="G78" s="99"/>
      <c r="H78" s="100" t="s">
        <v>479</v>
      </c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2"/>
      <c r="W78" s="86"/>
      <c r="X78" s="95"/>
      <c r="Y78" s="2"/>
    </row>
    <row r="79" spans="1:25" s="193" customFormat="1" ht="24.75" customHeight="1">
      <c r="A79" s="184">
        <v>63</v>
      </c>
      <c r="B79" s="1">
        <v>1</v>
      </c>
      <c r="C79" s="185" t="s">
        <v>421</v>
      </c>
      <c r="D79" s="186" t="s">
        <v>137</v>
      </c>
      <c r="E79" s="186" t="s">
        <v>138</v>
      </c>
      <c r="F79" s="186" t="s">
        <v>139</v>
      </c>
      <c r="G79" s="186" t="s">
        <v>331</v>
      </c>
      <c r="H79" s="185" t="s">
        <v>373</v>
      </c>
      <c r="I79" s="185">
        <v>115</v>
      </c>
      <c r="J79" s="185" t="s">
        <v>379</v>
      </c>
      <c r="K79" s="187">
        <v>0</v>
      </c>
      <c r="L79" s="187">
        <v>2.5</v>
      </c>
      <c r="M79" s="187" t="s">
        <v>393</v>
      </c>
      <c r="N79" s="188">
        <v>2</v>
      </c>
      <c r="O79" s="188">
        <v>6</v>
      </c>
      <c r="P79" s="188">
        <v>5.5</v>
      </c>
      <c r="Q79" s="189">
        <v>2</v>
      </c>
      <c r="R79" s="189">
        <v>6</v>
      </c>
      <c r="S79" s="189">
        <v>5.5</v>
      </c>
      <c r="T79" s="190" t="str">
        <f t="shared" si="6"/>
        <v>Rớt</v>
      </c>
      <c r="U79" s="191"/>
      <c r="V79" s="103"/>
      <c r="W79" s="103"/>
      <c r="X79" s="192"/>
      <c r="Y79" s="186" t="s">
        <v>405</v>
      </c>
    </row>
    <row r="80" spans="1:25" s="193" customFormat="1" ht="24.75" customHeight="1">
      <c r="A80" s="184">
        <v>64</v>
      </c>
      <c r="B80" s="1">
        <v>2</v>
      </c>
      <c r="C80" s="185" t="s">
        <v>421</v>
      </c>
      <c r="D80" s="186" t="s">
        <v>140</v>
      </c>
      <c r="E80" s="186" t="s">
        <v>141</v>
      </c>
      <c r="F80" s="186" t="s">
        <v>79</v>
      </c>
      <c r="G80" s="186" t="s">
        <v>331</v>
      </c>
      <c r="H80" s="185" t="s">
        <v>360</v>
      </c>
      <c r="I80" s="185">
        <v>115</v>
      </c>
      <c r="J80" s="185" t="s">
        <v>383</v>
      </c>
      <c r="K80" s="187">
        <v>1.5</v>
      </c>
      <c r="L80" s="187">
        <v>4</v>
      </c>
      <c r="M80" s="187">
        <v>6</v>
      </c>
      <c r="N80" s="188">
        <v>2.5</v>
      </c>
      <c r="O80" s="188">
        <v>7.5</v>
      </c>
      <c r="P80" s="188"/>
      <c r="Q80" s="189">
        <v>2.5</v>
      </c>
      <c r="R80" s="189">
        <v>7.5</v>
      </c>
      <c r="S80" s="189">
        <v>6</v>
      </c>
      <c r="T80" s="190" t="str">
        <f t="shared" si="6"/>
        <v>Rớt</v>
      </c>
      <c r="U80" s="191"/>
      <c r="V80" s="103"/>
      <c r="W80" s="103"/>
      <c r="X80" s="192"/>
      <c r="Y80" s="186" t="s">
        <v>405</v>
      </c>
    </row>
    <row r="81" spans="1:25" ht="24.75" hidden="1" customHeight="1">
      <c r="A81" s="27">
        <v>65</v>
      </c>
      <c r="B81" s="1">
        <v>3</v>
      </c>
      <c r="C81" s="1" t="s">
        <v>421</v>
      </c>
      <c r="D81" s="2" t="s">
        <v>144</v>
      </c>
      <c r="E81" s="2" t="s">
        <v>145</v>
      </c>
      <c r="F81" s="3" t="s">
        <v>146</v>
      </c>
      <c r="G81" s="2" t="s">
        <v>331</v>
      </c>
      <c r="H81" s="1" t="s">
        <v>356</v>
      </c>
      <c r="I81" s="1">
        <v>115</v>
      </c>
      <c r="J81" s="1" t="s">
        <v>383</v>
      </c>
      <c r="K81" s="70">
        <v>3</v>
      </c>
      <c r="L81" s="70">
        <v>5.5</v>
      </c>
      <c r="M81" s="70" t="s">
        <v>394</v>
      </c>
      <c r="N81" s="64">
        <v>5</v>
      </c>
      <c r="O81" s="64"/>
      <c r="P81" s="64"/>
      <c r="Q81" s="72">
        <v>5</v>
      </c>
      <c r="R81" s="72">
        <v>5.5</v>
      </c>
      <c r="S81" s="72">
        <v>5</v>
      </c>
      <c r="T81" s="39" t="str">
        <f t="shared" si="6"/>
        <v>Đậu</v>
      </c>
      <c r="U81" s="65">
        <f>(3*H81+2*S81+R81)/6</f>
        <v>5.833333333333333</v>
      </c>
      <c r="V81" s="80" t="s">
        <v>515</v>
      </c>
      <c r="W81" s="87"/>
      <c r="X81" s="21"/>
      <c r="Y81" s="2" t="s">
        <v>405</v>
      </c>
    </row>
    <row r="82" spans="1:25" s="193" customFormat="1" ht="24.75" customHeight="1">
      <c r="A82" s="184">
        <v>66</v>
      </c>
      <c r="B82" s="1">
        <v>4</v>
      </c>
      <c r="C82" s="185" t="s">
        <v>421</v>
      </c>
      <c r="D82" s="186" t="s">
        <v>150</v>
      </c>
      <c r="E82" s="186" t="s">
        <v>151</v>
      </c>
      <c r="F82" s="186" t="s">
        <v>152</v>
      </c>
      <c r="G82" s="186" t="s">
        <v>331</v>
      </c>
      <c r="H82" s="185" t="s">
        <v>368</v>
      </c>
      <c r="I82" s="185">
        <v>115</v>
      </c>
      <c r="J82" s="185" t="s">
        <v>383</v>
      </c>
      <c r="K82" s="187">
        <v>3.5</v>
      </c>
      <c r="L82" s="187">
        <v>6.5</v>
      </c>
      <c r="M82" s="187">
        <v>6.5</v>
      </c>
      <c r="N82" s="188">
        <v>2</v>
      </c>
      <c r="O82" s="188"/>
      <c r="P82" s="188"/>
      <c r="Q82" s="189">
        <v>3.5</v>
      </c>
      <c r="R82" s="189">
        <v>6.5</v>
      </c>
      <c r="S82" s="189">
        <v>6.5</v>
      </c>
      <c r="T82" s="190" t="str">
        <f t="shared" si="6"/>
        <v>Rớt</v>
      </c>
      <c r="U82" s="191"/>
      <c r="V82" s="103"/>
      <c r="W82" s="103"/>
      <c r="X82" s="192"/>
      <c r="Y82" s="186" t="s">
        <v>405</v>
      </c>
    </row>
    <row r="83" spans="1:25" ht="24.75" hidden="1" customHeight="1">
      <c r="A83" s="27">
        <v>67</v>
      </c>
      <c r="B83" s="1">
        <v>5</v>
      </c>
      <c r="C83" s="1" t="s">
        <v>421</v>
      </c>
      <c r="D83" s="2" t="s">
        <v>135</v>
      </c>
      <c r="E83" s="2" t="s">
        <v>87</v>
      </c>
      <c r="F83" s="3" t="s">
        <v>136</v>
      </c>
      <c r="G83" s="2" t="s">
        <v>331</v>
      </c>
      <c r="H83" s="1" t="s">
        <v>361</v>
      </c>
      <c r="I83" s="1">
        <v>115</v>
      </c>
      <c r="J83" s="1" t="s">
        <v>383</v>
      </c>
      <c r="K83" s="70">
        <v>3.5</v>
      </c>
      <c r="L83" s="70">
        <v>7.5</v>
      </c>
      <c r="M83" s="70">
        <v>7</v>
      </c>
      <c r="N83" s="64">
        <v>5.5</v>
      </c>
      <c r="O83" s="64"/>
      <c r="P83" s="64"/>
      <c r="Q83" s="72">
        <v>5.5</v>
      </c>
      <c r="R83" s="72">
        <v>7.5</v>
      </c>
      <c r="S83" s="72">
        <v>7</v>
      </c>
      <c r="T83" s="39" t="str">
        <f t="shared" si="6"/>
        <v>Đậu</v>
      </c>
      <c r="U83" s="65">
        <f>(3*H83+2*S83+R83)/6</f>
        <v>6.7333333333333334</v>
      </c>
      <c r="V83" s="80" t="s">
        <v>517</v>
      </c>
      <c r="W83" s="87"/>
      <c r="X83" s="78" t="s">
        <v>526</v>
      </c>
      <c r="Y83" s="2" t="s">
        <v>405</v>
      </c>
    </row>
    <row r="84" spans="1:25" ht="24.75" hidden="1" customHeight="1">
      <c r="A84" s="27">
        <v>68</v>
      </c>
      <c r="B84" s="1">
        <v>6</v>
      </c>
      <c r="C84" s="1" t="s">
        <v>420</v>
      </c>
      <c r="D84" s="2" t="s">
        <v>261</v>
      </c>
      <c r="E84" s="2" t="s">
        <v>262</v>
      </c>
      <c r="F84" s="3" t="s">
        <v>82</v>
      </c>
      <c r="G84" s="2" t="s">
        <v>333</v>
      </c>
      <c r="H84" s="1" t="s">
        <v>356</v>
      </c>
      <c r="I84" s="1" t="s">
        <v>386</v>
      </c>
      <c r="J84" s="1" t="s">
        <v>379</v>
      </c>
      <c r="K84" s="70">
        <v>0</v>
      </c>
      <c r="L84" s="70">
        <v>5</v>
      </c>
      <c r="M84" s="70" t="s">
        <v>397</v>
      </c>
      <c r="N84" s="64">
        <v>8</v>
      </c>
      <c r="O84" s="64"/>
      <c r="P84" s="64"/>
      <c r="Q84" s="72">
        <v>8</v>
      </c>
      <c r="R84" s="72">
        <v>5</v>
      </c>
      <c r="S84" s="72">
        <v>6</v>
      </c>
      <c r="T84" s="39" t="str">
        <f t="shared" si="6"/>
        <v>Đậu</v>
      </c>
      <c r="U84" s="65">
        <f>(3*H84+2*S84+R84)/6</f>
        <v>6.083333333333333</v>
      </c>
      <c r="V84" s="80" t="s">
        <v>517</v>
      </c>
      <c r="W84" s="87"/>
      <c r="X84" s="21"/>
      <c r="Y84" s="2" t="s">
        <v>405</v>
      </c>
    </row>
    <row r="85" spans="1:25" ht="24.75" hidden="1" customHeight="1">
      <c r="A85" s="27">
        <v>69</v>
      </c>
      <c r="B85" s="1">
        <v>7</v>
      </c>
      <c r="C85" s="1" t="s">
        <v>420</v>
      </c>
      <c r="D85" s="2" t="s">
        <v>268</v>
      </c>
      <c r="E85" s="2" t="s">
        <v>269</v>
      </c>
      <c r="F85" s="3" t="s">
        <v>65</v>
      </c>
      <c r="G85" s="2" t="s">
        <v>333</v>
      </c>
      <c r="H85" s="1" t="s">
        <v>373</v>
      </c>
      <c r="I85" s="1" t="s">
        <v>386</v>
      </c>
      <c r="J85" s="1" t="s">
        <v>379</v>
      </c>
      <c r="K85" s="70">
        <v>5.5</v>
      </c>
      <c r="L85" s="70">
        <v>3.5</v>
      </c>
      <c r="M85" s="70" t="s">
        <v>394</v>
      </c>
      <c r="N85" s="64"/>
      <c r="O85" s="64">
        <v>7</v>
      </c>
      <c r="P85" s="64"/>
      <c r="Q85" s="72">
        <v>5.5</v>
      </c>
      <c r="R85" s="72">
        <v>7</v>
      </c>
      <c r="S85" s="72">
        <v>5</v>
      </c>
      <c r="T85" s="39" t="str">
        <f t="shared" si="6"/>
        <v>Đậu</v>
      </c>
      <c r="U85" s="65">
        <f>(3*H85+2*S85+R85)/6</f>
        <v>5.8833333333333329</v>
      </c>
      <c r="V85" s="80" t="s">
        <v>515</v>
      </c>
      <c r="W85" s="87"/>
      <c r="X85" s="21"/>
      <c r="Y85" s="2" t="s">
        <v>405</v>
      </c>
    </row>
    <row r="86" spans="1:25" s="193" customFormat="1" ht="24.75" customHeight="1">
      <c r="A86" s="184">
        <v>70</v>
      </c>
      <c r="B86" s="1">
        <v>8</v>
      </c>
      <c r="C86" s="185" t="s">
        <v>420</v>
      </c>
      <c r="D86" s="186" t="s">
        <v>270</v>
      </c>
      <c r="E86" s="186" t="s">
        <v>83</v>
      </c>
      <c r="F86" s="186" t="s">
        <v>15</v>
      </c>
      <c r="G86" s="186" t="s">
        <v>333</v>
      </c>
      <c r="H86" s="185" t="s">
        <v>360</v>
      </c>
      <c r="I86" s="185" t="s">
        <v>386</v>
      </c>
      <c r="J86" s="185" t="s">
        <v>379</v>
      </c>
      <c r="K86" s="187">
        <v>0.5</v>
      </c>
      <c r="L86" s="187">
        <v>5</v>
      </c>
      <c r="M86" s="187" t="s">
        <v>394</v>
      </c>
      <c r="N86" s="188">
        <v>3</v>
      </c>
      <c r="O86" s="188"/>
      <c r="P86" s="188"/>
      <c r="Q86" s="189">
        <v>3</v>
      </c>
      <c r="R86" s="189">
        <v>5</v>
      </c>
      <c r="S86" s="189">
        <v>5</v>
      </c>
      <c r="T86" s="190" t="str">
        <f t="shared" si="6"/>
        <v>Rớt</v>
      </c>
      <c r="U86" s="191"/>
      <c r="V86" s="103"/>
      <c r="W86" s="103"/>
      <c r="X86" s="192"/>
      <c r="Y86" s="186" t="s">
        <v>405</v>
      </c>
    </row>
    <row r="87" spans="1:25" ht="24.75" hidden="1" customHeight="1">
      <c r="A87" s="27">
        <v>71</v>
      </c>
      <c r="B87" s="1">
        <v>9</v>
      </c>
      <c r="C87" s="1" t="s">
        <v>420</v>
      </c>
      <c r="D87" s="2" t="s">
        <v>256</v>
      </c>
      <c r="E87" s="2" t="s">
        <v>257</v>
      </c>
      <c r="F87" s="3" t="s">
        <v>258</v>
      </c>
      <c r="G87" s="2" t="s">
        <v>333</v>
      </c>
      <c r="H87" s="1" t="s">
        <v>368</v>
      </c>
      <c r="I87" s="1" t="s">
        <v>386</v>
      </c>
      <c r="J87" s="1" t="s">
        <v>379</v>
      </c>
      <c r="K87" s="70">
        <v>1.5</v>
      </c>
      <c r="L87" s="70">
        <v>7.5</v>
      </c>
      <c r="M87" s="70" t="s">
        <v>394</v>
      </c>
      <c r="N87" s="64">
        <v>6.5</v>
      </c>
      <c r="O87" s="64"/>
      <c r="P87" s="64"/>
      <c r="Q87" s="72">
        <v>6.5</v>
      </c>
      <c r="R87" s="72">
        <v>7.5</v>
      </c>
      <c r="S87" s="72">
        <v>5</v>
      </c>
      <c r="T87" s="39" t="str">
        <f t="shared" si="6"/>
        <v>Đậu</v>
      </c>
      <c r="U87" s="65">
        <f>(3*H87+2*S87+R87)/6</f>
        <v>6.2666666666666666</v>
      </c>
      <c r="V87" s="80" t="s">
        <v>517</v>
      </c>
      <c r="W87" s="87"/>
      <c r="X87" s="21"/>
      <c r="Y87" s="2" t="s">
        <v>405</v>
      </c>
    </row>
    <row r="88" spans="1:25" ht="24.75" hidden="1" customHeight="1">
      <c r="A88" s="27">
        <v>72</v>
      </c>
      <c r="B88" s="1">
        <v>10</v>
      </c>
      <c r="C88" s="1" t="s">
        <v>420</v>
      </c>
      <c r="D88" s="2" t="s">
        <v>263</v>
      </c>
      <c r="E88" s="2" t="s">
        <v>149</v>
      </c>
      <c r="F88" s="3" t="s">
        <v>142</v>
      </c>
      <c r="G88" s="2" t="s">
        <v>333</v>
      </c>
      <c r="H88" s="1" t="s">
        <v>360</v>
      </c>
      <c r="I88" s="1" t="s">
        <v>386</v>
      </c>
      <c r="J88" s="1" t="s">
        <v>379</v>
      </c>
      <c r="K88" s="70">
        <v>0.5</v>
      </c>
      <c r="L88" s="70">
        <v>6</v>
      </c>
      <c r="M88" s="70" t="s">
        <v>394</v>
      </c>
      <c r="N88" s="64">
        <v>5</v>
      </c>
      <c r="O88" s="64"/>
      <c r="P88" s="64"/>
      <c r="Q88" s="72">
        <v>5</v>
      </c>
      <c r="R88" s="72">
        <v>6</v>
      </c>
      <c r="S88" s="72">
        <v>5</v>
      </c>
      <c r="T88" s="39" t="str">
        <f t="shared" si="6"/>
        <v>Đậu</v>
      </c>
      <c r="U88" s="65">
        <f>(3*H88+2*S88+R88)/6</f>
        <v>5.8666666666666671</v>
      </c>
      <c r="V88" s="80" t="s">
        <v>515</v>
      </c>
      <c r="W88" s="87"/>
      <c r="X88" s="21"/>
      <c r="Y88" s="2" t="s">
        <v>405</v>
      </c>
    </row>
    <row r="89" spans="1:25" ht="24.75" hidden="1" customHeight="1">
      <c r="A89" s="27">
        <v>73</v>
      </c>
      <c r="B89" s="1">
        <v>11</v>
      </c>
      <c r="C89" s="1" t="s">
        <v>420</v>
      </c>
      <c r="D89" s="2" t="s">
        <v>264</v>
      </c>
      <c r="E89" s="2" t="s">
        <v>265</v>
      </c>
      <c r="F89" s="3" t="s">
        <v>199</v>
      </c>
      <c r="G89" s="2" t="s">
        <v>333</v>
      </c>
      <c r="H89" s="1" t="s">
        <v>373</v>
      </c>
      <c r="I89" s="1" t="s">
        <v>386</v>
      </c>
      <c r="J89" s="1" t="s">
        <v>383</v>
      </c>
      <c r="K89" s="70">
        <v>2.5</v>
      </c>
      <c r="L89" s="70">
        <v>5</v>
      </c>
      <c r="M89" s="70" t="s">
        <v>394</v>
      </c>
      <c r="N89" s="64">
        <v>5.5</v>
      </c>
      <c r="O89" s="64"/>
      <c r="P89" s="64"/>
      <c r="Q89" s="72">
        <v>5.5</v>
      </c>
      <c r="R89" s="72">
        <v>5</v>
      </c>
      <c r="S89" s="72">
        <v>5</v>
      </c>
      <c r="T89" s="39" t="str">
        <f t="shared" si="6"/>
        <v>Đậu</v>
      </c>
      <c r="U89" s="65">
        <f>(3*H89+2*S89+R89)/6</f>
        <v>5.55</v>
      </c>
      <c r="V89" s="80" t="s">
        <v>515</v>
      </c>
      <c r="W89" s="87"/>
      <c r="X89" s="21"/>
      <c r="Y89" s="2" t="s">
        <v>405</v>
      </c>
    </row>
    <row r="90" spans="1:25" ht="24.75" hidden="1" customHeight="1">
      <c r="A90" s="27">
        <v>74</v>
      </c>
      <c r="B90" s="1">
        <v>12</v>
      </c>
      <c r="C90" s="1" t="s">
        <v>420</v>
      </c>
      <c r="D90" s="2" t="s">
        <v>266</v>
      </c>
      <c r="E90" s="2" t="s">
        <v>267</v>
      </c>
      <c r="F90" s="3" t="s">
        <v>17</v>
      </c>
      <c r="G90" s="2" t="s">
        <v>333</v>
      </c>
      <c r="H90" s="1" t="s">
        <v>356</v>
      </c>
      <c r="I90" s="1" t="s">
        <v>386</v>
      </c>
      <c r="J90" s="1" t="s">
        <v>379</v>
      </c>
      <c r="K90" s="70">
        <v>2.5</v>
      </c>
      <c r="L90" s="70">
        <v>6</v>
      </c>
      <c r="M90" s="70" t="s">
        <v>377</v>
      </c>
      <c r="N90" s="64">
        <v>7</v>
      </c>
      <c r="O90" s="64"/>
      <c r="P90" s="64"/>
      <c r="Q90" s="72">
        <v>7</v>
      </c>
      <c r="R90" s="72">
        <v>6</v>
      </c>
      <c r="S90" s="72">
        <v>5.5</v>
      </c>
      <c r="T90" s="39" t="str">
        <f t="shared" si="6"/>
        <v>Đậu</v>
      </c>
      <c r="U90" s="65">
        <f>(3*H90+2*S90+R90)/6</f>
        <v>6.083333333333333</v>
      </c>
      <c r="V90" s="80" t="s">
        <v>517</v>
      </c>
      <c r="W90" s="87"/>
      <c r="X90" s="21"/>
      <c r="Y90" s="2" t="s">
        <v>405</v>
      </c>
    </row>
    <row r="91" spans="1:25" ht="24.75" hidden="1" customHeight="1">
      <c r="A91" s="27">
        <v>75</v>
      </c>
      <c r="B91" s="1">
        <v>13</v>
      </c>
      <c r="C91" s="1" t="s">
        <v>420</v>
      </c>
      <c r="D91" s="2" t="s">
        <v>259</v>
      </c>
      <c r="E91" s="2" t="s">
        <v>260</v>
      </c>
      <c r="F91" s="3" t="s">
        <v>82</v>
      </c>
      <c r="G91" s="2" t="s">
        <v>333</v>
      </c>
      <c r="H91" s="1" t="s">
        <v>369</v>
      </c>
      <c r="I91" s="1" t="s">
        <v>386</v>
      </c>
      <c r="J91" s="1" t="s">
        <v>383</v>
      </c>
      <c r="K91" s="70">
        <v>2.5</v>
      </c>
      <c r="L91" s="70">
        <v>5.5</v>
      </c>
      <c r="M91" s="70">
        <v>7.5</v>
      </c>
      <c r="N91" s="64">
        <v>5</v>
      </c>
      <c r="O91" s="64"/>
      <c r="P91" s="64"/>
      <c r="Q91" s="72">
        <v>5</v>
      </c>
      <c r="R91" s="72">
        <v>5.5</v>
      </c>
      <c r="S91" s="72">
        <v>7.5</v>
      </c>
      <c r="T91" s="39" t="str">
        <f t="shared" si="6"/>
        <v>Đậu</v>
      </c>
      <c r="U91" s="65">
        <f>(3*H91+2*S91+R91)/6</f>
        <v>7.0166666666666666</v>
      </c>
      <c r="V91" s="80" t="s">
        <v>516</v>
      </c>
      <c r="W91" s="87" t="s">
        <v>517</v>
      </c>
      <c r="X91" s="66" t="s">
        <v>536</v>
      </c>
      <c r="Y91" s="2" t="s">
        <v>405</v>
      </c>
    </row>
    <row r="92" spans="1:25" s="193" customFormat="1" ht="24.75" customHeight="1">
      <c r="A92" s="184">
        <v>76</v>
      </c>
      <c r="B92" s="1">
        <v>14</v>
      </c>
      <c r="C92" s="185" t="s">
        <v>420</v>
      </c>
      <c r="D92" s="186" t="s">
        <v>271</v>
      </c>
      <c r="E92" s="186" t="s">
        <v>272</v>
      </c>
      <c r="F92" s="186" t="s">
        <v>80</v>
      </c>
      <c r="G92" s="186" t="s">
        <v>333</v>
      </c>
      <c r="H92" s="185" t="s">
        <v>360</v>
      </c>
      <c r="I92" s="185" t="s">
        <v>386</v>
      </c>
      <c r="J92" s="185" t="s">
        <v>379</v>
      </c>
      <c r="K92" s="187">
        <v>1</v>
      </c>
      <c r="L92" s="187">
        <v>5</v>
      </c>
      <c r="M92" s="187" t="s">
        <v>377</v>
      </c>
      <c r="N92" s="188">
        <v>0</v>
      </c>
      <c r="O92" s="188"/>
      <c r="P92" s="188"/>
      <c r="Q92" s="189">
        <v>1</v>
      </c>
      <c r="R92" s="189">
        <v>5</v>
      </c>
      <c r="S92" s="189">
        <v>5.5</v>
      </c>
      <c r="T92" s="190" t="str">
        <f t="shared" si="6"/>
        <v>Rớt</v>
      </c>
      <c r="U92" s="191"/>
      <c r="V92" s="103"/>
      <c r="W92" s="103"/>
      <c r="X92" s="192"/>
      <c r="Y92" s="186" t="s">
        <v>405</v>
      </c>
    </row>
    <row r="93" spans="1:25" ht="24.75" hidden="1" customHeight="1">
      <c r="A93" s="27">
        <v>77</v>
      </c>
      <c r="B93" s="1">
        <v>15</v>
      </c>
      <c r="C93" s="1" t="s">
        <v>420</v>
      </c>
      <c r="D93" s="6" t="s">
        <v>147</v>
      </c>
      <c r="E93" s="2" t="s">
        <v>148</v>
      </c>
      <c r="F93" s="3" t="s">
        <v>20</v>
      </c>
      <c r="G93" s="2" t="s">
        <v>333</v>
      </c>
      <c r="H93" s="1">
        <v>7.1</v>
      </c>
      <c r="I93" s="1" t="s">
        <v>386</v>
      </c>
      <c r="J93" s="1" t="s">
        <v>379</v>
      </c>
      <c r="K93" s="70">
        <v>4</v>
      </c>
      <c r="L93" s="70">
        <v>6.5</v>
      </c>
      <c r="M93" s="70" t="s">
        <v>377</v>
      </c>
      <c r="N93" s="64">
        <v>5.5</v>
      </c>
      <c r="O93" s="64"/>
      <c r="P93" s="64"/>
      <c r="Q93" s="72">
        <v>5.5</v>
      </c>
      <c r="R93" s="72">
        <v>6.5</v>
      </c>
      <c r="S93" s="72">
        <v>5.5</v>
      </c>
      <c r="T93" s="39" t="str">
        <f t="shared" si="6"/>
        <v>Đậu</v>
      </c>
      <c r="U93" s="65">
        <f>(3*H93+2*S93+R93)/6</f>
        <v>6.4666666666666659</v>
      </c>
      <c r="V93" s="80" t="s">
        <v>517</v>
      </c>
      <c r="W93" s="87"/>
      <c r="X93" s="21"/>
      <c r="Y93" s="2" t="s">
        <v>405</v>
      </c>
    </row>
    <row r="94" spans="1:25" ht="24.75" hidden="1" customHeight="1">
      <c r="A94" s="27">
        <v>78</v>
      </c>
      <c r="B94" s="1">
        <v>16</v>
      </c>
      <c r="C94" s="1" t="s">
        <v>420</v>
      </c>
      <c r="D94" s="2" t="s">
        <v>275</v>
      </c>
      <c r="E94" s="2" t="s">
        <v>134</v>
      </c>
      <c r="F94" s="3" t="s">
        <v>12</v>
      </c>
      <c r="G94" s="2" t="s">
        <v>333</v>
      </c>
      <c r="H94" s="1" t="s">
        <v>356</v>
      </c>
      <c r="I94" s="1" t="s">
        <v>386</v>
      </c>
      <c r="J94" s="1" t="s">
        <v>383</v>
      </c>
      <c r="K94" s="70">
        <v>6</v>
      </c>
      <c r="L94" s="70">
        <v>6</v>
      </c>
      <c r="M94" s="70" t="s">
        <v>393</v>
      </c>
      <c r="N94" s="64"/>
      <c r="O94" s="64"/>
      <c r="P94" s="64">
        <v>5</v>
      </c>
      <c r="Q94" s="72">
        <v>6</v>
      </c>
      <c r="R94" s="72">
        <v>6</v>
      </c>
      <c r="S94" s="72">
        <v>5</v>
      </c>
      <c r="T94" s="39" t="str">
        <f t="shared" si="6"/>
        <v>Đậu</v>
      </c>
      <c r="U94" s="65">
        <f>(3*H94+2*S94+R94)/6</f>
        <v>5.916666666666667</v>
      </c>
      <c r="V94" s="80" t="s">
        <v>515</v>
      </c>
      <c r="W94" s="87"/>
      <c r="X94" s="29"/>
      <c r="Y94" s="2" t="s">
        <v>405</v>
      </c>
    </row>
    <row r="95" spans="1:25" ht="24.75" hidden="1" customHeight="1">
      <c r="A95" s="97" t="s">
        <v>503</v>
      </c>
      <c r="B95" s="98"/>
      <c r="C95" s="98"/>
      <c r="D95" s="98"/>
      <c r="E95" s="98"/>
      <c r="F95" s="98"/>
      <c r="G95" s="99"/>
      <c r="H95" s="100" t="s">
        <v>479</v>
      </c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2"/>
      <c r="W95" s="86"/>
      <c r="X95" s="95"/>
      <c r="Y95" s="2"/>
    </row>
    <row r="96" spans="1:25" s="30" customFormat="1" ht="24.75" hidden="1" customHeight="1">
      <c r="A96" s="22">
        <v>79</v>
      </c>
      <c r="B96" s="16">
        <v>1</v>
      </c>
      <c r="C96" s="16" t="s">
        <v>421</v>
      </c>
      <c r="D96" s="17" t="s">
        <v>434</v>
      </c>
      <c r="E96" s="17" t="s">
        <v>435</v>
      </c>
      <c r="F96" s="18" t="s">
        <v>129</v>
      </c>
      <c r="G96" s="17" t="s">
        <v>330</v>
      </c>
      <c r="H96" s="16">
        <v>6.5</v>
      </c>
      <c r="I96" s="16">
        <v>133</v>
      </c>
      <c r="J96" s="16" t="s">
        <v>416</v>
      </c>
      <c r="K96" s="70" t="s">
        <v>451</v>
      </c>
      <c r="L96" s="70" t="s">
        <v>451</v>
      </c>
      <c r="M96" s="70" t="s">
        <v>451</v>
      </c>
      <c r="N96" s="64">
        <v>5.5</v>
      </c>
      <c r="O96" s="64">
        <v>9</v>
      </c>
      <c r="P96" s="64">
        <v>7</v>
      </c>
      <c r="Q96" s="72">
        <v>5.5</v>
      </c>
      <c r="R96" s="72">
        <v>9</v>
      </c>
      <c r="S96" s="72">
        <v>7</v>
      </c>
      <c r="T96" s="39" t="str">
        <f t="shared" si="6"/>
        <v>Đậu</v>
      </c>
      <c r="U96" s="65">
        <f>(3*H96+2*S96+R96)/6</f>
        <v>7.083333333333333</v>
      </c>
      <c r="V96" s="80" t="s">
        <v>516</v>
      </c>
      <c r="W96" s="87"/>
      <c r="X96" s="29"/>
      <c r="Y96" s="17" t="s">
        <v>351</v>
      </c>
    </row>
    <row r="97" spans="1:25" s="159" customFormat="1" ht="24.75" customHeight="1">
      <c r="A97" s="160">
        <v>80</v>
      </c>
      <c r="B97" s="1">
        <v>2</v>
      </c>
      <c r="C97" s="153" t="s">
        <v>421</v>
      </c>
      <c r="D97" s="66" t="s">
        <v>185</v>
      </c>
      <c r="E97" s="66" t="s">
        <v>186</v>
      </c>
      <c r="F97" s="66" t="s">
        <v>55</v>
      </c>
      <c r="G97" s="66" t="s">
        <v>330</v>
      </c>
      <c r="H97" s="153" t="s">
        <v>363</v>
      </c>
      <c r="I97" s="153">
        <v>133</v>
      </c>
      <c r="J97" s="153" t="s">
        <v>383</v>
      </c>
      <c r="K97" s="154">
        <v>4</v>
      </c>
      <c r="L97" s="154">
        <v>6</v>
      </c>
      <c r="M97" s="154">
        <v>6</v>
      </c>
      <c r="N97" s="155">
        <v>0</v>
      </c>
      <c r="O97" s="155"/>
      <c r="P97" s="155"/>
      <c r="Q97" s="156">
        <v>4</v>
      </c>
      <c r="R97" s="156">
        <v>6</v>
      </c>
      <c r="S97" s="156">
        <v>6</v>
      </c>
      <c r="T97" s="40" t="str">
        <f t="shared" si="6"/>
        <v>Rớt</v>
      </c>
      <c r="U97" s="157"/>
      <c r="V97" s="67"/>
      <c r="W97" s="67"/>
      <c r="X97" s="158"/>
      <c r="Y97" s="66" t="s">
        <v>351</v>
      </c>
    </row>
    <row r="98" spans="1:25" ht="24.75" hidden="1" customHeight="1">
      <c r="A98" s="22">
        <v>81</v>
      </c>
      <c r="B98" s="1">
        <v>3</v>
      </c>
      <c r="C98" s="1" t="s">
        <v>421</v>
      </c>
      <c r="D98" s="2" t="s">
        <v>187</v>
      </c>
      <c r="E98" s="2" t="s">
        <v>188</v>
      </c>
      <c r="F98" s="3" t="s">
        <v>79</v>
      </c>
      <c r="G98" s="2" t="s">
        <v>330</v>
      </c>
      <c r="H98" s="1" t="s">
        <v>360</v>
      </c>
      <c r="I98" s="1">
        <v>133</v>
      </c>
      <c r="J98" s="1" t="s">
        <v>379</v>
      </c>
      <c r="K98" s="70">
        <v>6.5</v>
      </c>
      <c r="L98" s="70">
        <v>8</v>
      </c>
      <c r="M98" s="70">
        <v>4</v>
      </c>
      <c r="N98" s="64"/>
      <c r="O98" s="64"/>
      <c r="P98" s="64">
        <v>6</v>
      </c>
      <c r="Q98" s="72">
        <v>6.5</v>
      </c>
      <c r="R98" s="72">
        <v>8</v>
      </c>
      <c r="S98" s="72">
        <v>6</v>
      </c>
      <c r="T98" s="39" t="str">
        <f t="shared" si="6"/>
        <v>Đậu</v>
      </c>
      <c r="U98" s="65">
        <f>(3*H98+2*S98+R98)/6</f>
        <v>6.5333333333333341</v>
      </c>
      <c r="V98" s="80" t="s">
        <v>517</v>
      </c>
      <c r="W98" s="87"/>
      <c r="X98" s="21"/>
      <c r="Y98" s="2" t="s">
        <v>351</v>
      </c>
    </row>
    <row r="99" spans="1:25" ht="24.75" hidden="1" customHeight="1">
      <c r="A99" s="22">
        <v>82</v>
      </c>
      <c r="B99" s="1">
        <v>4</v>
      </c>
      <c r="C99" s="1" t="s">
        <v>421</v>
      </c>
      <c r="D99" s="2" t="s">
        <v>189</v>
      </c>
      <c r="E99" s="2" t="s">
        <v>115</v>
      </c>
      <c r="F99" s="3" t="s">
        <v>85</v>
      </c>
      <c r="G99" s="2" t="s">
        <v>330</v>
      </c>
      <c r="H99" s="1" t="s">
        <v>370</v>
      </c>
      <c r="I99" s="1">
        <v>133</v>
      </c>
      <c r="J99" s="1" t="s">
        <v>383</v>
      </c>
      <c r="K99" s="70">
        <v>0.5</v>
      </c>
      <c r="L99" s="70">
        <v>5</v>
      </c>
      <c r="M99" s="70" t="s">
        <v>393</v>
      </c>
      <c r="N99" s="64">
        <v>5</v>
      </c>
      <c r="O99" s="64"/>
      <c r="P99" s="64">
        <v>5.5</v>
      </c>
      <c r="Q99" s="72">
        <v>5</v>
      </c>
      <c r="R99" s="72">
        <v>5</v>
      </c>
      <c r="S99" s="72">
        <v>5.5</v>
      </c>
      <c r="T99" s="39" t="str">
        <f t="shared" si="6"/>
        <v>Đậu</v>
      </c>
      <c r="U99" s="65">
        <f>(3*H99+2*S99+R99)/6</f>
        <v>6.0666666666666664</v>
      </c>
      <c r="V99" s="80" t="s">
        <v>517</v>
      </c>
      <c r="W99" s="87" t="s">
        <v>524</v>
      </c>
      <c r="X99" s="47" t="s">
        <v>532</v>
      </c>
      <c r="Y99" s="2" t="s">
        <v>351</v>
      </c>
    </row>
    <row r="100" spans="1:25" s="165" customFormat="1" ht="24.75" customHeight="1">
      <c r="A100" s="160">
        <v>83</v>
      </c>
      <c r="B100" s="16">
        <v>5</v>
      </c>
      <c r="C100" s="161" t="s">
        <v>420</v>
      </c>
      <c r="D100" s="162" t="s">
        <v>433</v>
      </c>
      <c r="E100" s="162" t="s">
        <v>230</v>
      </c>
      <c r="F100" s="162" t="s">
        <v>182</v>
      </c>
      <c r="G100" s="162" t="s">
        <v>323</v>
      </c>
      <c r="H100" s="161">
        <v>6.1</v>
      </c>
      <c r="I100" s="161" t="s">
        <v>387</v>
      </c>
      <c r="J100" s="161" t="s">
        <v>416</v>
      </c>
      <c r="K100" s="154" t="s">
        <v>451</v>
      </c>
      <c r="L100" s="154" t="s">
        <v>451</v>
      </c>
      <c r="M100" s="154" t="s">
        <v>451</v>
      </c>
      <c r="N100" s="155">
        <v>3</v>
      </c>
      <c r="O100" s="155">
        <v>7</v>
      </c>
      <c r="P100" s="155">
        <v>2.5</v>
      </c>
      <c r="Q100" s="156">
        <v>3</v>
      </c>
      <c r="R100" s="156">
        <v>7</v>
      </c>
      <c r="S100" s="156">
        <v>2.5</v>
      </c>
      <c r="T100" s="40" t="str">
        <f t="shared" si="6"/>
        <v>Rớt</v>
      </c>
      <c r="U100" s="157"/>
      <c r="V100" s="162"/>
      <c r="W100" s="162"/>
      <c r="X100" s="161"/>
      <c r="Y100" s="162" t="s">
        <v>351</v>
      </c>
    </row>
    <row r="101" spans="1:25" ht="24.75" hidden="1" customHeight="1">
      <c r="A101" s="22">
        <v>84</v>
      </c>
      <c r="B101" s="1">
        <v>6</v>
      </c>
      <c r="C101" s="1" t="s">
        <v>420</v>
      </c>
      <c r="D101" s="2" t="s">
        <v>298</v>
      </c>
      <c r="E101" s="2" t="s">
        <v>299</v>
      </c>
      <c r="F101" s="3" t="s">
        <v>28</v>
      </c>
      <c r="G101" s="2" t="s">
        <v>323</v>
      </c>
      <c r="H101" s="1" t="s">
        <v>360</v>
      </c>
      <c r="I101" s="1" t="s">
        <v>387</v>
      </c>
      <c r="J101" s="1" t="s">
        <v>379</v>
      </c>
      <c r="K101" s="70">
        <v>8</v>
      </c>
      <c r="L101" s="70">
        <v>7.5</v>
      </c>
      <c r="M101" s="70">
        <v>3.5</v>
      </c>
      <c r="N101" s="64"/>
      <c r="O101" s="64"/>
      <c r="P101" s="64">
        <v>5</v>
      </c>
      <c r="Q101" s="72">
        <v>8</v>
      </c>
      <c r="R101" s="72">
        <v>7.5</v>
      </c>
      <c r="S101" s="72">
        <v>5</v>
      </c>
      <c r="T101" s="39" t="str">
        <f t="shared" si="6"/>
        <v>Đậu</v>
      </c>
      <c r="U101" s="65">
        <f t="shared" ref="U101:U108" si="7">(3*H101+2*S101+R101)/6</f>
        <v>6.1166666666666671</v>
      </c>
      <c r="V101" s="80" t="s">
        <v>517</v>
      </c>
      <c r="W101" s="87"/>
      <c r="X101" s="21"/>
      <c r="Y101" s="2" t="s">
        <v>351</v>
      </c>
    </row>
    <row r="102" spans="1:25" ht="24.75" hidden="1" customHeight="1">
      <c r="A102" s="22">
        <v>85</v>
      </c>
      <c r="B102" s="1">
        <v>7</v>
      </c>
      <c r="C102" s="1" t="s">
        <v>420</v>
      </c>
      <c r="D102" s="2" t="s">
        <v>292</v>
      </c>
      <c r="E102" s="2" t="s">
        <v>293</v>
      </c>
      <c r="F102" s="3" t="s">
        <v>294</v>
      </c>
      <c r="G102" s="2" t="s">
        <v>323</v>
      </c>
      <c r="H102" s="1" t="s">
        <v>356</v>
      </c>
      <c r="I102" s="1" t="s">
        <v>387</v>
      </c>
      <c r="J102" s="1" t="s">
        <v>383</v>
      </c>
      <c r="K102" s="70">
        <v>7</v>
      </c>
      <c r="L102" s="70">
        <v>6.5</v>
      </c>
      <c r="M102" s="70">
        <v>4</v>
      </c>
      <c r="N102" s="64"/>
      <c r="O102" s="64"/>
      <c r="P102" s="64">
        <v>5</v>
      </c>
      <c r="Q102" s="72">
        <v>7</v>
      </c>
      <c r="R102" s="72">
        <v>6.5</v>
      </c>
      <c r="S102" s="72">
        <v>5</v>
      </c>
      <c r="T102" s="39" t="str">
        <f t="shared" si="6"/>
        <v>Đậu</v>
      </c>
      <c r="U102" s="65">
        <f t="shared" si="7"/>
        <v>6</v>
      </c>
      <c r="V102" s="80" t="s">
        <v>517</v>
      </c>
      <c r="W102" s="87"/>
      <c r="X102" s="78" t="s">
        <v>527</v>
      </c>
      <c r="Y102" s="2" t="s">
        <v>351</v>
      </c>
    </row>
    <row r="103" spans="1:25" ht="24.75" hidden="1" customHeight="1">
      <c r="A103" s="22">
        <v>86</v>
      </c>
      <c r="B103" s="1">
        <v>8</v>
      </c>
      <c r="C103" s="1" t="s">
        <v>420</v>
      </c>
      <c r="D103" s="2" t="s">
        <v>300</v>
      </c>
      <c r="E103" s="2" t="s">
        <v>301</v>
      </c>
      <c r="F103" s="3" t="s">
        <v>120</v>
      </c>
      <c r="G103" s="2" t="s">
        <v>323</v>
      </c>
      <c r="H103" s="1" t="s">
        <v>360</v>
      </c>
      <c r="I103" s="1" t="s">
        <v>387</v>
      </c>
      <c r="J103" s="1" t="s">
        <v>383</v>
      </c>
      <c r="K103" s="70">
        <v>6</v>
      </c>
      <c r="L103" s="70">
        <v>5</v>
      </c>
      <c r="M103" s="70">
        <v>4.5</v>
      </c>
      <c r="N103" s="64"/>
      <c r="O103" s="64"/>
      <c r="P103" s="64">
        <v>6.5</v>
      </c>
      <c r="Q103" s="72">
        <v>6</v>
      </c>
      <c r="R103" s="72">
        <v>5</v>
      </c>
      <c r="S103" s="72">
        <v>6.5</v>
      </c>
      <c r="T103" s="39" t="str">
        <f t="shared" si="6"/>
        <v>Đậu</v>
      </c>
      <c r="U103" s="65">
        <f t="shared" si="7"/>
        <v>6.2</v>
      </c>
      <c r="V103" s="80" t="s">
        <v>517</v>
      </c>
      <c r="W103" s="87"/>
      <c r="X103" s="78" t="s">
        <v>527</v>
      </c>
      <c r="Y103" s="2" t="s">
        <v>351</v>
      </c>
    </row>
    <row r="104" spans="1:25" ht="24.75" hidden="1" customHeight="1">
      <c r="A104" s="22">
        <v>87</v>
      </c>
      <c r="B104" s="1">
        <v>9</v>
      </c>
      <c r="C104" s="1" t="s">
        <v>420</v>
      </c>
      <c r="D104" s="2" t="s">
        <v>297</v>
      </c>
      <c r="E104" s="2" t="s">
        <v>125</v>
      </c>
      <c r="F104" s="3" t="s">
        <v>60</v>
      </c>
      <c r="G104" s="2" t="s">
        <v>323</v>
      </c>
      <c r="H104" s="1" t="s">
        <v>356</v>
      </c>
      <c r="I104" s="1" t="s">
        <v>387</v>
      </c>
      <c r="J104" s="1" t="s">
        <v>379</v>
      </c>
      <c r="K104" s="70">
        <v>5.5</v>
      </c>
      <c r="L104" s="70">
        <v>8</v>
      </c>
      <c r="M104" s="70">
        <v>4</v>
      </c>
      <c r="N104" s="64"/>
      <c r="O104" s="64"/>
      <c r="P104" s="64">
        <v>7.5</v>
      </c>
      <c r="Q104" s="72">
        <v>5.5</v>
      </c>
      <c r="R104" s="72">
        <v>8</v>
      </c>
      <c r="S104" s="72">
        <v>7.5</v>
      </c>
      <c r="T104" s="39" t="str">
        <f t="shared" si="6"/>
        <v>Đậu</v>
      </c>
      <c r="U104" s="65">
        <f t="shared" si="7"/>
        <v>7.083333333333333</v>
      </c>
      <c r="V104" s="80" t="s">
        <v>516</v>
      </c>
      <c r="W104" s="87"/>
      <c r="X104" s="21"/>
      <c r="Y104" s="2" t="s">
        <v>351</v>
      </c>
    </row>
    <row r="105" spans="1:25" ht="24.75" hidden="1" customHeight="1">
      <c r="A105" s="22">
        <v>88</v>
      </c>
      <c r="B105" s="1">
        <v>10</v>
      </c>
      <c r="C105" s="1" t="s">
        <v>420</v>
      </c>
      <c r="D105" s="2" t="s">
        <v>295</v>
      </c>
      <c r="E105" s="2" t="s">
        <v>296</v>
      </c>
      <c r="F105" s="3" t="s">
        <v>68</v>
      </c>
      <c r="G105" s="2" t="s">
        <v>323</v>
      </c>
      <c r="H105" s="1" t="s">
        <v>360</v>
      </c>
      <c r="I105" s="1" t="s">
        <v>387</v>
      </c>
      <c r="J105" s="1" t="s">
        <v>379</v>
      </c>
      <c r="K105" s="70">
        <v>8.5</v>
      </c>
      <c r="L105" s="70">
        <v>6.5</v>
      </c>
      <c r="M105" s="70">
        <v>4</v>
      </c>
      <c r="N105" s="64"/>
      <c r="O105" s="64"/>
      <c r="P105" s="64">
        <v>7</v>
      </c>
      <c r="Q105" s="72">
        <v>8.5</v>
      </c>
      <c r="R105" s="72">
        <v>6.5</v>
      </c>
      <c r="S105" s="72">
        <v>7</v>
      </c>
      <c r="T105" s="39" t="str">
        <f t="shared" si="6"/>
        <v>Đậu</v>
      </c>
      <c r="U105" s="65">
        <f t="shared" si="7"/>
        <v>6.6166666666666671</v>
      </c>
      <c r="V105" s="80" t="s">
        <v>517</v>
      </c>
      <c r="W105" s="87"/>
      <c r="X105" s="21"/>
      <c r="Y105" s="2" t="s">
        <v>351</v>
      </c>
    </row>
    <row r="106" spans="1:25" s="30" customFormat="1" ht="24.75" hidden="1" customHeight="1">
      <c r="A106" s="22">
        <v>89</v>
      </c>
      <c r="B106" s="16">
        <v>11</v>
      </c>
      <c r="C106" s="16" t="s">
        <v>420</v>
      </c>
      <c r="D106" s="17" t="s">
        <v>452</v>
      </c>
      <c r="E106" s="17" t="s">
        <v>453</v>
      </c>
      <c r="F106" s="18" t="s">
        <v>454</v>
      </c>
      <c r="G106" s="17" t="s">
        <v>323</v>
      </c>
      <c r="H106" s="16">
        <v>6</v>
      </c>
      <c r="I106" s="16" t="s">
        <v>387</v>
      </c>
      <c r="J106" s="16" t="s">
        <v>416</v>
      </c>
      <c r="K106" s="70" t="s">
        <v>451</v>
      </c>
      <c r="L106" s="70" t="s">
        <v>451</v>
      </c>
      <c r="M106" s="70" t="s">
        <v>451</v>
      </c>
      <c r="N106" s="64">
        <v>5</v>
      </c>
      <c r="O106" s="64">
        <v>8</v>
      </c>
      <c r="P106" s="64">
        <v>6</v>
      </c>
      <c r="Q106" s="72">
        <v>5</v>
      </c>
      <c r="R106" s="72">
        <v>8</v>
      </c>
      <c r="S106" s="72">
        <v>6</v>
      </c>
      <c r="T106" s="39" t="str">
        <f t="shared" si="6"/>
        <v>Đậu</v>
      </c>
      <c r="U106" s="65">
        <f t="shared" si="7"/>
        <v>6.333333333333333</v>
      </c>
      <c r="V106" s="80" t="s">
        <v>517</v>
      </c>
      <c r="W106" s="87"/>
      <c r="X106" s="29"/>
      <c r="Y106" s="17" t="s">
        <v>351</v>
      </c>
    </row>
    <row r="107" spans="1:25" ht="24.75" hidden="1" customHeight="1">
      <c r="A107" s="22">
        <v>90</v>
      </c>
      <c r="B107" s="1">
        <v>12</v>
      </c>
      <c r="C107" s="1" t="s">
        <v>420</v>
      </c>
      <c r="D107" s="2" t="s">
        <v>302</v>
      </c>
      <c r="E107" s="2" t="s">
        <v>303</v>
      </c>
      <c r="F107" s="3" t="s">
        <v>126</v>
      </c>
      <c r="G107" s="2" t="s">
        <v>323</v>
      </c>
      <c r="H107" s="1" t="s">
        <v>359</v>
      </c>
      <c r="I107" s="1" t="s">
        <v>387</v>
      </c>
      <c r="J107" s="1" t="s">
        <v>383</v>
      </c>
      <c r="K107" s="70">
        <v>4</v>
      </c>
      <c r="L107" s="70">
        <v>9.5</v>
      </c>
      <c r="M107" s="70">
        <v>5</v>
      </c>
      <c r="N107" s="64">
        <v>7.5</v>
      </c>
      <c r="O107" s="64"/>
      <c r="P107" s="64"/>
      <c r="Q107" s="72">
        <v>7.5</v>
      </c>
      <c r="R107" s="72">
        <v>9.5</v>
      </c>
      <c r="S107" s="72">
        <v>5</v>
      </c>
      <c r="T107" s="39" t="str">
        <f t="shared" si="6"/>
        <v>Đậu</v>
      </c>
      <c r="U107" s="65">
        <f t="shared" si="7"/>
        <v>6.8</v>
      </c>
      <c r="V107" s="80" t="s">
        <v>517</v>
      </c>
      <c r="W107" s="87"/>
      <c r="X107" s="78" t="s">
        <v>528</v>
      </c>
      <c r="Y107" s="2" t="s">
        <v>351</v>
      </c>
    </row>
    <row r="108" spans="1:25" s="30" customFormat="1" ht="24.75" hidden="1" customHeight="1">
      <c r="A108" s="22">
        <v>91</v>
      </c>
      <c r="B108" s="16">
        <v>13</v>
      </c>
      <c r="C108" s="16" t="s">
        <v>420</v>
      </c>
      <c r="D108" s="17" t="s">
        <v>477</v>
      </c>
      <c r="E108" s="17" t="s">
        <v>47</v>
      </c>
      <c r="F108" s="17" t="s">
        <v>33</v>
      </c>
      <c r="G108" s="17" t="s">
        <v>323</v>
      </c>
      <c r="H108" s="34">
        <v>5.7</v>
      </c>
      <c r="I108" s="16" t="s">
        <v>387</v>
      </c>
      <c r="J108" s="16" t="s">
        <v>416</v>
      </c>
      <c r="K108" s="70" t="s">
        <v>451</v>
      </c>
      <c r="L108" s="70" t="s">
        <v>451</v>
      </c>
      <c r="M108" s="70" t="s">
        <v>451</v>
      </c>
      <c r="N108" s="64">
        <v>6</v>
      </c>
      <c r="O108" s="64">
        <v>7.5</v>
      </c>
      <c r="P108" s="64">
        <v>5.5</v>
      </c>
      <c r="Q108" s="72">
        <v>6</v>
      </c>
      <c r="R108" s="72">
        <v>7.5</v>
      </c>
      <c r="S108" s="72">
        <v>5.5</v>
      </c>
      <c r="T108" s="39" t="str">
        <f t="shared" si="6"/>
        <v>Đậu</v>
      </c>
      <c r="U108" s="65">
        <f t="shared" si="7"/>
        <v>5.9333333333333336</v>
      </c>
      <c r="V108" s="80" t="s">
        <v>515</v>
      </c>
      <c r="W108" s="87"/>
      <c r="X108" s="29"/>
      <c r="Y108" s="17" t="s">
        <v>351</v>
      </c>
    </row>
    <row r="109" spans="1:25" ht="24.75" hidden="1" customHeight="1">
      <c r="A109" s="97" t="s">
        <v>504</v>
      </c>
      <c r="B109" s="98"/>
      <c r="C109" s="98"/>
      <c r="D109" s="98"/>
      <c r="E109" s="98"/>
      <c r="F109" s="98"/>
      <c r="G109" s="99"/>
      <c r="H109" s="100" t="s">
        <v>479</v>
      </c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2"/>
      <c r="W109" s="86"/>
      <c r="X109" s="95"/>
      <c r="Y109" s="2"/>
    </row>
    <row r="110" spans="1:25" ht="24.75" hidden="1" customHeight="1">
      <c r="A110" s="27">
        <v>92</v>
      </c>
      <c r="B110" s="1">
        <v>1</v>
      </c>
      <c r="C110" s="1" t="s">
        <v>421</v>
      </c>
      <c r="D110" s="2" t="s">
        <v>130</v>
      </c>
      <c r="E110" s="2" t="s">
        <v>131</v>
      </c>
      <c r="F110" s="3" t="s">
        <v>55</v>
      </c>
      <c r="G110" s="2" t="s">
        <v>329</v>
      </c>
      <c r="H110" s="1" t="s">
        <v>360</v>
      </c>
      <c r="I110" s="1" t="s">
        <v>381</v>
      </c>
      <c r="J110" s="1" t="s">
        <v>379</v>
      </c>
      <c r="K110" s="70">
        <v>3.5</v>
      </c>
      <c r="L110" s="70">
        <v>5</v>
      </c>
      <c r="M110" s="70" t="s">
        <v>396</v>
      </c>
      <c r="N110" s="64">
        <v>8.5</v>
      </c>
      <c r="O110" s="64"/>
      <c r="P110" s="64"/>
      <c r="Q110" s="72">
        <v>8.5</v>
      </c>
      <c r="R110" s="72">
        <v>5</v>
      </c>
      <c r="S110" s="72">
        <v>9</v>
      </c>
      <c r="T110" s="39" t="str">
        <f t="shared" si="6"/>
        <v>Đậu</v>
      </c>
      <c r="U110" s="65">
        <f t="shared" ref="U110:U116" si="8">(3*H110+2*S110+R110)/6</f>
        <v>7.0333333333333341</v>
      </c>
      <c r="V110" s="80" t="s">
        <v>516</v>
      </c>
      <c r="W110" s="87"/>
      <c r="X110" s="21"/>
      <c r="Y110" s="2" t="s">
        <v>410</v>
      </c>
    </row>
    <row r="111" spans="1:25" s="30" customFormat="1" ht="24.75" hidden="1" customHeight="1">
      <c r="A111" s="22">
        <f t="shared" ref="A111:A116" si="9">A110+1</f>
        <v>93</v>
      </c>
      <c r="B111" s="16">
        <v>2</v>
      </c>
      <c r="C111" s="16" t="s">
        <v>421</v>
      </c>
      <c r="D111" s="17" t="s">
        <v>438</v>
      </c>
      <c r="E111" s="17" t="s">
        <v>439</v>
      </c>
      <c r="F111" s="18" t="s">
        <v>432</v>
      </c>
      <c r="G111" s="17" t="s">
        <v>329</v>
      </c>
      <c r="H111" s="16">
        <v>6.3</v>
      </c>
      <c r="I111" s="16" t="s">
        <v>381</v>
      </c>
      <c r="J111" s="16" t="s">
        <v>416</v>
      </c>
      <c r="K111" s="70" t="s">
        <v>451</v>
      </c>
      <c r="L111" s="70" t="s">
        <v>451</v>
      </c>
      <c r="M111" s="70" t="s">
        <v>451</v>
      </c>
      <c r="N111" s="64">
        <v>5</v>
      </c>
      <c r="O111" s="64">
        <v>7.5</v>
      </c>
      <c r="P111" s="64">
        <v>7.5</v>
      </c>
      <c r="Q111" s="72">
        <v>5</v>
      </c>
      <c r="R111" s="72">
        <v>7.5</v>
      </c>
      <c r="S111" s="72">
        <v>7.5</v>
      </c>
      <c r="T111" s="39" t="str">
        <f t="shared" si="6"/>
        <v>Đậu</v>
      </c>
      <c r="U111" s="65">
        <f t="shared" si="8"/>
        <v>6.8999999999999995</v>
      </c>
      <c r="V111" s="80" t="s">
        <v>517</v>
      </c>
      <c r="W111" s="87"/>
      <c r="X111" s="29"/>
      <c r="Y111" s="17" t="s">
        <v>410</v>
      </c>
    </row>
    <row r="112" spans="1:25" s="30" customFormat="1" ht="24.75" hidden="1" customHeight="1">
      <c r="A112" s="22">
        <f t="shared" si="9"/>
        <v>94</v>
      </c>
      <c r="B112" s="16">
        <v>3</v>
      </c>
      <c r="C112" s="16" t="s">
        <v>421</v>
      </c>
      <c r="D112" s="17" t="s">
        <v>440</v>
      </c>
      <c r="E112" s="17" t="s">
        <v>54</v>
      </c>
      <c r="F112" s="18" t="s">
        <v>441</v>
      </c>
      <c r="G112" s="17" t="s">
        <v>329</v>
      </c>
      <c r="H112" s="16">
        <v>6.8</v>
      </c>
      <c r="I112" s="16" t="s">
        <v>381</v>
      </c>
      <c r="J112" s="16" t="s">
        <v>379</v>
      </c>
      <c r="K112" s="70" t="s">
        <v>393</v>
      </c>
      <c r="L112" s="70" t="s">
        <v>393</v>
      </c>
      <c r="M112" s="70" t="s">
        <v>393</v>
      </c>
      <c r="N112" s="64">
        <v>6</v>
      </c>
      <c r="O112" s="64">
        <v>7.5</v>
      </c>
      <c r="P112" s="64">
        <v>7</v>
      </c>
      <c r="Q112" s="72">
        <v>6</v>
      </c>
      <c r="R112" s="72">
        <v>7.5</v>
      </c>
      <c r="S112" s="72">
        <v>7</v>
      </c>
      <c r="T112" s="39" t="str">
        <f t="shared" si="6"/>
        <v>Đậu</v>
      </c>
      <c r="U112" s="65">
        <f t="shared" si="8"/>
        <v>6.9833333333333334</v>
      </c>
      <c r="V112" s="80" t="s">
        <v>516</v>
      </c>
      <c r="W112" s="88" t="s">
        <v>515</v>
      </c>
      <c r="X112" s="47" t="s">
        <v>532</v>
      </c>
      <c r="Y112" s="17" t="s">
        <v>410</v>
      </c>
    </row>
    <row r="113" spans="1:25" s="30" customFormat="1" ht="24.75" hidden="1" customHeight="1">
      <c r="A113" s="22">
        <f t="shared" si="9"/>
        <v>95</v>
      </c>
      <c r="B113" s="16">
        <v>4</v>
      </c>
      <c r="C113" s="16" t="s">
        <v>421</v>
      </c>
      <c r="D113" s="17" t="s">
        <v>471</v>
      </c>
      <c r="E113" s="17" t="s">
        <v>472</v>
      </c>
      <c r="F113" s="18" t="s">
        <v>119</v>
      </c>
      <c r="G113" s="17" t="s">
        <v>329</v>
      </c>
      <c r="H113" s="16">
        <v>6.3</v>
      </c>
      <c r="I113" s="16" t="s">
        <v>381</v>
      </c>
      <c r="J113" s="16" t="s">
        <v>416</v>
      </c>
      <c r="K113" s="70" t="s">
        <v>451</v>
      </c>
      <c r="L113" s="70" t="s">
        <v>451</v>
      </c>
      <c r="M113" s="70" t="s">
        <v>451</v>
      </c>
      <c r="N113" s="64">
        <v>6.5</v>
      </c>
      <c r="O113" s="64">
        <v>8.5</v>
      </c>
      <c r="P113" s="64">
        <v>7.5</v>
      </c>
      <c r="Q113" s="72">
        <v>6.5</v>
      </c>
      <c r="R113" s="72">
        <v>8.5</v>
      </c>
      <c r="S113" s="72">
        <v>7.5</v>
      </c>
      <c r="T113" s="39" t="str">
        <f t="shared" si="6"/>
        <v>Đậu</v>
      </c>
      <c r="U113" s="65">
        <f t="shared" si="8"/>
        <v>7.0666666666666664</v>
      </c>
      <c r="V113" s="80" t="s">
        <v>516</v>
      </c>
      <c r="W113" s="87"/>
      <c r="X113" s="29"/>
      <c r="Y113" s="17" t="s">
        <v>410</v>
      </c>
    </row>
    <row r="114" spans="1:25" s="30" customFormat="1" ht="24.75" hidden="1" customHeight="1">
      <c r="A114" s="22">
        <f t="shared" si="9"/>
        <v>96</v>
      </c>
      <c r="B114" s="16">
        <v>5</v>
      </c>
      <c r="C114" s="16" t="s">
        <v>420</v>
      </c>
      <c r="D114" s="17" t="s">
        <v>445</v>
      </c>
      <c r="E114" s="17" t="s">
        <v>446</v>
      </c>
      <c r="F114" s="18" t="s">
        <v>447</v>
      </c>
      <c r="G114" s="17" t="s">
        <v>341</v>
      </c>
      <c r="H114" s="16">
        <v>6.3</v>
      </c>
      <c r="I114" s="16">
        <v>144</v>
      </c>
      <c r="J114" s="16" t="s">
        <v>416</v>
      </c>
      <c r="K114" s="70" t="s">
        <v>451</v>
      </c>
      <c r="L114" s="70" t="s">
        <v>451</v>
      </c>
      <c r="M114" s="70" t="s">
        <v>451</v>
      </c>
      <c r="N114" s="64">
        <v>6</v>
      </c>
      <c r="O114" s="64">
        <v>8.5</v>
      </c>
      <c r="P114" s="64">
        <v>6.5</v>
      </c>
      <c r="Q114" s="72">
        <v>6</v>
      </c>
      <c r="R114" s="72">
        <v>8.5</v>
      </c>
      <c r="S114" s="72">
        <v>6.5</v>
      </c>
      <c r="T114" s="39" t="str">
        <f t="shared" si="6"/>
        <v>Đậu</v>
      </c>
      <c r="U114" s="65">
        <f t="shared" si="8"/>
        <v>6.7333333333333334</v>
      </c>
      <c r="V114" s="80" t="s">
        <v>517</v>
      </c>
      <c r="W114" s="87"/>
      <c r="X114" s="29"/>
      <c r="Y114" s="17" t="s">
        <v>410</v>
      </c>
    </row>
    <row r="115" spans="1:25" s="30" customFormat="1" ht="24.75" hidden="1" customHeight="1">
      <c r="A115" s="22">
        <f t="shared" si="9"/>
        <v>97</v>
      </c>
      <c r="B115" s="16">
        <v>6</v>
      </c>
      <c r="C115" s="16" t="s">
        <v>420</v>
      </c>
      <c r="D115" s="17" t="s">
        <v>448</v>
      </c>
      <c r="E115" s="17" t="s">
        <v>449</v>
      </c>
      <c r="F115" s="18" t="s">
        <v>450</v>
      </c>
      <c r="G115" s="17" t="s">
        <v>341</v>
      </c>
      <c r="H115" s="16">
        <v>6.8</v>
      </c>
      <c r="I115" s="16">
        <v>144</v>
      </c>
      <c r="J115" s="16" t="s">
        <v>416</v>
      </c>
      <c r="K115" s="70" t="s">
        <v>451</v>
      </c>
      <c r="L115" s="70" t="s">
        <v>451</v>
      </c>
      <c r="M115" s="70" t="s">
        <v>451</v>
      </c>
      <c r="N115" s="64">
        <v>5.5</v>
      </c>
      <c r="O115" s="64">
        <v>8</v>
      </c>
      <c r="P115" s="64">
        <v>6.5</v>
      </c>
      <c r="Q115" s="72">
        <v>5.5</v>
      </c>
      <c r="R115" s="72">
        <v>8</v>
      </c>
      <c r="S115" s="72">
        <v>6.5</v>
      </c>
      <c r="T115" s="39" t="str">
        <f t="shared" si="6"/>
        <v>Đậu</v>
      </c>
      <c r="U115" s="65">
        <f t="shared" si="8"/>
        <v>6.8999999999999995</v>
      </c>
      <c r="V115" s="80" t="s">
        <v>517</v>
      </c>
      <c r="W115" s="87"/>
      <c r="X115" s="29"/>
      <c r="Y115" s="17" t="s">
        <v>410</v>
      </c>
    </row>
    <row r="116" spans="1:25" s="30" customFormat="1" ht="24.75" hidden="1" customHeight="1">
      <c r="A116" s="22">
        <f t="shared" si="9"/>
        <v>98</v>
      </c>
      <c r="B116" s="16">
        <v>7</v>
      </c>
      <c r="C116" s="16" t="s">
        <v>420</v>
      </c>
      <c r="D116" s="17" t="s">
        <v>455</v>
      </c>
      <c r="E116" s="17" t="s">
        <v>456</v>
      </c>
      <c r="F116" s="18" t="s">
        <v>0</v>
      </c>
      <c r="G116" s="17" t="s">
        <v>341</v>
      </c>
      <c r="H116" s="16">
        <v>6.5</v>
      </c>
      <c r="I116" s="16">
        <v>144</v>
      </c>
      <c r="J116" s="16" t="s">
        <v>416</v>
      </c>
      <c r="K116" s="70" t="s">
        <v>451</v>
      </c>
      <c r="L116" s="70" t="s">
        <v>451</v>
      </c>
      <c r="M116" s="70" t="s">
        <v>451</v>
      </c>
      <c r="N116" s="64">
        <v>5</v>
      </c>
      <c r="O116" s="64">
        <v>8.5</v>
      </c>
      <c r="P116" s="64">
        <v>7</v>
      </c>
      <c r="Q116" s="72">
        <v>5</v>
      </c>
      <c r="R116" s="72">
        <v>8.5</v>
      </c>
      <c r="S116" s="72">
        <v>7</v>
      </c>
      <c r="T116" s="39" t="str">
        <f t="shared" si="6"/>
        <v>Đậu</v>
      </c>
      <c r="U116" s="65">
        <f t="shared" si="8"/>
        <v>7</v>
      </c>
      <c r="V116" s="80" t="s">
        <v>516</v>
      </c>
      <c r="W116" s="87"/>
      <c r="X116" s="29"/>
      <c r="Y116" s="17" t="s">
        <v>410</v>
      </c>
    </row>
    <row r="117" spans="1:25" ht="24.75" hidden="1" customHeight="1">
      <c r="A117" s="97" t="s">
        <v>505</v>
      </c>
      <c r="B117" s="98"/>
      <c r="C117" s="98"/>
      <c r="D117" s="98"/>
      <c r="E117" s="98"/>
      <c r="F117" s="98"/>
      <c r="G117" s="99"/>
      <c r="H117" s="100" t="s">
        <v>479</v>
      </c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2"/>
      <c r="W117" s="86"/>
      <c r="X117" s="95"/>
      <c r="Y117" s="2"/>
    </row>
    <row r="118" spans="1:25" ht="24.75" hidden="1" customHeight="1">
      <c r="A118" s="22">
        <v>99</v>
      </c>
      <c r="B118" s="1">
        <v>1</v>
      </c>
      <c r="C118" s="1" t="s">
        <v>419</v>
      </c>
      <c r="D118" s="2" t="s">
        <v>58</v>
      </c>
      <c r="E118" s="2" t="s">
        <v>59</v>
      </c>
      <c r="F118" s="3" t="s">
        <v>60</v>
      </c>
      <c r="G118" s="2" t="s">
        <v>56</v>
      </c>
      <c r="H118" s="1" t="s">
        <v>363</v>
      </c>
      <c r="I118" s="1" t="s">
        <v>388</v>
      </c>
      <c r="J118" s="1" t="s">
        <v>379</v>
      </c>
      <c r="K118" s="70">
        <v>6</v>
      </c>
      <c r="L118" s="70">
        <v>3.5</v>
      </c>
      <c r="M118" s="70" t="s">
        <v>397</v>
      </c>
      <c r="N118" s="64"/>
      <c r="O118" s="64">
        <v>6</v>
      </c>
      <c r="P118" s="64"/>
      <c r="Q118" s="72">
        <v>6</v>
      </c>
      <c r="R118" s="72">
        <v>6</v>
      </c>
      <c r="S118" s="72">
        <v>6</v>
      </c>
      <c r="T118" s="39" t="str">
        <f t="shared" si="6"/>
        <v>Đậu</v>
      </c>
      <c r="U118" s="65">
        <f t="shared" ref="U118:U124" si="10">(3*H118+2*S118+R118)/6</f>
        <v>6.1000000000000005</v>
      </c>
      <c r="V118" s="80" t="s">
        <v>517</v>
      </c>
      <c r="W118" s="87"/>
      <c r="X118" s="21"/>
      <c r="Y118" s="2" t="s">
        <v>404</v>
      </c>
    </row>
    <row r="119" spans="1:25" s="30" customFormat="1" ht="24.75" hidden="1" customHeight="1">
      <c r="A119" s="22">
        <v>100</v>
      </c>
      <c r="B119" s="16">
        <v>2</v>
      </c>
      <c r="C119" s="16" t="s">
        <v>419</v>
      </c>
      <c r="D119" s="17" t="s">
        <v>465</v>
      </c>
      <c r="E119" s="17" t="s">
        <v>466</v>
      </c>
      <c r="F119" s="18" t="s">
        <v>467</v>
      </c>
      <c r="G119" s="17" t="s">
        <v>56</v>
      </c>
      <c r="H119" s="16">
        <v>7.2</v>
      </c>
      <c r="I119" s="16" t="s">
        <v>388</v>
      </c>
      <c r="J119" s="16" t="s">
        <v>416</v>
      </c>
      <c r="K119" s="70" t="s">
        <v>451</v>
      </c>
      <c r="L119" s="70" t="s">
        <v>451</v>
      </c>
      <c r="M119" s="70" t="s">
        <v>451</v>
      </c>
      <c r="N119" s="64">
        <v>5</v>
      </c>
      <c r="O119" s="64">
        <v>7</v>
      </c>
      <c r="P119" s="64">
        <v>6.5</v>
      </c>
      <c r="Q119" s="72">
        <v>5</v>
      </c>
      <c r="R119" s="72">
        <v>7</v>
      </c>
      <c r="S119" s="72">
        <v>6.5</v>
      </c>
      <c r="T119" s="39" t="str">
        <f t="shared" si="6"/>
        <v>Đậu</v>
      </c>
      <c r="U119" s="65">
        <f t="shared" si="10"/>
        <v>6.9333333333333336</v>
      </c>
      <c r="V119" s="80" t="s">
        <v>517</v>
      </c>
      <c r="W119" s="87"/>
      <c r="X119" s="29"/>
      <c r="Y119" s="17" t="s">
        <v>404</v>
      </c>
    </row>
    <row r="120" spans="1:25" ht="24.75" hidden="1" customHeight="1">
      <c r="A120" s="22">
        <v>101</v>
      </c>
      <c r="B120" s="1">
        <v>3</v>
      </c>
      <c r="C120" s="1" t="s">
        <v>419</v>
      </c>
      <c r="D120" s="2" t="s">
        <v>52</v>
      </c>
      <c r="E120" s="2" t="s">
        <v>53</v>
      </c>
      <c r="F120" s="3" t="s">
        <v>23</v>
      </c>
      <c r="G120" s="2" t="s">
        <v>56</v>
      </c>
      <c r="H120" s="1" t="s">
        <v>360</v>
      </c>
      <c r="I120" s="1" t="s">
        <v>388</v>
      </c>
      <c r="J120" s="1" t="s">
        <v>383</v>
      </c>
      <c r="K120" s="70">
        <v>3</v>
      </c>
      <c r="L120" s="70">
        <v>5</v>
      </c>
      <c r="M120" s="70" t="s">
        <v>395</v>
      </c>
      <c r="N120" s="64">
        <v>7.5</v>
      </c>
      <c r="O120" s="64"/>
      <c r="P120" s="64"/>
      <c r="Q120" s="72">
        <v>7.5</v>
      </c>
      <c r="R120" s="72">
        <v>5</v>
      </c>
      <c r="S120" s="72">
        <v>7</v>
      </c>
      <c r="T120" s="39" t="str">
        <f t="shared" si="6"/>
        <v>Đậu</v>
      </c>
      <c r="U120" s="65">
        <f t="shared" si="10"/>
        <v>6.3666666666666671</v>
      </c>
      <c r="V120" s="80" t="s">
        <v>517</v>
      </c>
      <c r="W120" s="87" t="s">
        <v>524</v>
      </c>
      <c r="X120" s="47" t="s">
        <v>532</v>
      </c>
      <c r="Y120" s="2" t="s">
        <v>404</v>
      </c>
    </row>
    <row r="121" spans="1:25" ht="24.75" hidden="1" customHeight="1">
      <c r="A121" s="22">
        <v>102</v>
      </c>
      <c r="B121" s="1">
        <v>4</v>
      </c>
      <c r="C121" s="1" t="s">
        <v>419</v>
      </c>
      <c r="D121" s="2" t="s">
        <v>50</v>
      </c>
      <c r="E121" s="2" t="s">
        <v>51</v>
      </c>
      <c r="F121" s="3" t="s">
        <v>9</v>
      </c>
      <c r="G121" s="2" t="s">
        <v>56</v>
      </c>
      <c r="H121" s="1" t="s">
        <v>370</v>
      </c>
      <c r="I121" s="1" t="s">
        <v>388</v>
      </c>
      <c r="J121" s="1" t="s">
        <v>379</v>
      </c>
      <c r="K121" s="70">
        <v>3</v>
      </c>
      <c r="L121" s="70">
        <v>5.5</v>
      </c>
      <c r="M121" s="70" t="s">
        <v>367</v>
      </c>
      <c r="N121" s="64">
        <v>6.5</v>
      </c>
      <c r="O121" s="64"/>
      <c r="P121" s="64"/>
      <c r="Q121" s="72">
        <v>6.5</v>
      </c>
      <c r="R121" s="72">
        <v>5.5</v>
      </c>
      <c r="S121" s="72">
        <v>7.5</v>
      </c>
      <c r="T121" s="39" t="str">
        <f t="shared" si="6"/>
        <v>Đậu</v>
      </c>
      <c r="U121" s="65">
        <f t="shared" si="10"/>
        <v>6.8166666666666664</v>
      </c>
      <c r="V121" s="80" t="s">
        <v>517</v>
      </c>
      <c r="W121" s="87"/>
      <c r="X121" s="21"/>
      <c r="Y121" s="2" t="s">
        <v>404</v>
      </c>
    </row>
    <row r="122" spans="1:25" s="30" customFormat="1" ht="24.75" hidden="1" customHeight="1">
      <c r="A122" s="22">
        <v>103</v>
      </c>
      <c r="B122" s="16">
        <v>5</v>
      </c>
      <c r="C122" s="16" t="s">
        <v>421</v>
      </c>
      <c r="D122" s="17" t="s">
        <v>436</v>
      </c>
      <c r="E122" s="17" t="s">
        <v>437</v>
      </c>
      <c r="F122" s="18" t="s">
        <v>1</v>
      </c>
      <c r="G122" s="17" t="s">
        <v>316</v>
      </c>
      <c r="H122" s="16">
        <v>5.6</v>
      </c>
      <c r="I122" s="16">
        <v>119</v>
      </c>
      <c r="J122" s="16" t="s">
        <v>416</v>
      </c>
      <c r="K122" s="70" t="s">
        <v>451</v>
      </c>
      <c r="L122" s="70" t="s">
        <v>451</v>
      </c>
      <c r="M122" s="70" t="s">
        <v>451</v>
      </c>
      <c r="N122" s="64">
        <v>7</v>
      </c>
      <c r="O122" s="64">
        <v>6</v>
      </c>
      <c r="P122" s="64">
        <v>6</v>
      </c>
      <c r="Q122" s="72">
        <v>7</v>
      </c>
      <c r="R122" s="72">
        <v>6</v>
      </c>
      <c r="S122" s="72">
        <v>6</v>
      </c>
      <c r="T122" s="39" t="str">
        <f t="shared" si="6"/>
        <v>Đậu</v>
      </c>
      <c r="U122" s="65">
        <f t="shared" si="10"/>
        <v>5.8</v>
      </c>
      <c r="V122" s="80" t="s">
        <v>515</v>
      </c>
      <c r="W122" s="87"/>
      <c r="X122" s="29"/>
      <c r="Y122" s="17" t="s">
        <v>404</v>
      </c>
    </row>
    <row r="123" spans="1:25" ht="24.75" hidden="1" customHeight="1">
      <c r="A123" s="22">
        <v>104</v>
      </c>
      <c r="B123" s="1">
        <v>6</v>
      </c>
      <c r="C123" s="1" t="s">
        <v>420</v>
      </c>
      <c r="D123" s="2" t="s">
        <v>241</v>
      </c>
      <c r="E123" s="2" t="s">
        <v>242</v>
      </c>
      <c r="F123" s="3" t="s">
        <v>243</v>
      </c>
      <c r="G123" s="2" t="s">
        <v>326</v>
      </c>
      <c r="H123" s="1" t="s">
        <v>363</v>
      </c>
      <c r="I123" s="1" t="s">
        <v>378</v>
      </c>
      <c r="J123" s="1" t="s">
        <v>379</v>
      </c>
      <c r="K123" s="70">
        <v>1.5</v>
      </c>
      <c r="L123" s="70">
        <v>5.5</v>
      </c>
      <c r="M123" s="70" t="s">
        <v>397</v>
      </c>
      <c r="N123" s="64">
        <v>7</v>
      </c>
      <c r="O123" s="64"/>
      <c r="P123" s="64"/>
      <c r="Q123" s="72">
        <v>7</v>
      </c>
      <c r="R123" s="72">
        <v>5.5</v>
      </c>
      <c r="S123" s="72">
        <v>6</v>
      </c>
      <c r="T123" s="39" t="str">
        <f t="shared" si="6"/>
        <v>Đậu</v>
      </c>
      <c r="U123" s="65">
        <f t="shared" si="10"/>
        <v>6.0166666666666666</v>
      </c>
      <c r="V123" s="80" t="s">
        <v>517</v>
      </c>
      <c r="W123" s="87"/>
      <c r="X123" s="21"/>
      <c r="Y123" s="2" t="s">
        <v>404</v>
      </c>
    </row>
    <row r="124" spans="1:25" ht="24.75" hidden="1" customHeight="1">
      <c r="A124" s="22">
        <v>105</v>
      </c>
      <c r="B124" s="1">
        <v>7</v>
      </c>
      <c r="C124" s="1" t="s">
        <v>420</v>
      </c>
      <c r="D124" s="2" t="s">
        <v>244</v>
      </c>
      <c r="E124" s="2" t="s">
        <v>245</v>
      </c>
      <c r="F124" s="3" t="s">
        <v>39</v>
      </c>
      <c r="G124" s="2" t="s">
        <v>326</v>
      </c>
      <c r="H124" s="1" t="s">
        <v>366</v>
      </c>
      <c r="I124" s="1" t="s">
        <v>378</v>
      </c>
      <c r="J124" s="1" t="s">
        <v>383</v>
      </c>
      <c r="K124" s="70">
        <v>3</v>
      </c>
      <c r="L124" s="70">
        <v>5</v>
      </c>
      <c r="M124" s="70">
        <v>5</v>
      </c>
      <c r="N124" s="64">
        <v>6.5</v>
      </c>
      <c r="O124" s="64"/>
      <c r="P124" s="64"/>
      <c r="Q124" s="72">
        <v>6.5</v>
      </c>
      <c r="R124" s="72">
        <v>5</v>
      </c>
      <c r="S124" s="72">
        <v>5</v>
      </c>
      <c r="T124" s="39" t="str">
        <f t="shared" si="6"/>
        <v>Đậu</v>
      </c>
      <c r="U124" s="65">
        <f t="shared" si="10"/>
        <v>5.95</v>
      </c>
      <c r="V124" s="80" t="s">
        <v>517</v>
      </c>
      <c r="W124" s="87"/>
      <c r="X124" s="78" t="s">
        <v>528</v>
      </c>
      <c r="Y124" s="2" t="s">
        <v>404</v>
      </c>
    </row>
    <row r="125" spans="1:25" s="177" customFormat="1" ht="24.75" customHeight="1">
      <c r="A125" s="178">
        <v>106</v>
      </c>
      <c r="B125" s="1">
        <v>8</v>
      </c>
      <c r="C125" s="168" t="s">
        <v>420</v>
      </c>
      <c r="D125" s="169" t="s">
        <v>251</v>
      </c>
      <c r="E125" s="169" t="s">
        <v>252</v>
      </c>
      <c r="F125" s="169" t="s">
        <v>253</v>
      </c>
      <c r="G125" s="169" t="s">
        <v>326</v>
      </c>
      <c r="H125" s="168" t="s">
        <v>362</v>
      </c>
      <c r="I125" s="168" t="s">
        <v>378</v>
      </c>
      <c r="J125" s="168" t="s">
        <v>379</v>
      </c>
      <c r="K125" s="170">
        <v>3.5</v>
      </c>
      <c r="L125" s="170">
        <v>6</v>
      </c>
      <c r="M125" s="170" t="s">
        <v>397</v>
      </c>
      <c r="N125" s="171" t="s">
        <v>393</v>
      </c>
      <c r="O125" s="171"/>
      <c r="P125" s="171"/>
      <c r="Q125" s="172">
        <v>3.5</v>
      </c>
      <c r="R125" s="172">
        <v>6</v>
      </c>
      <c r="S125" s="172">
        <v>6</v>
      </c>
      <c r="T125" s="173" t="str">
        <f t="shared" si="6"/>
        <v>Rớt</v>
      </c>
      <c r="U125" s="174"/>
      <c r="V125" s="175"/>
      <c r="W125" s="175"/>
      <c r="X125" s="176"/>
      <c r="Y125" s="169" t="s">
        <v>404</v>
      </c>
    </row>
    <row r="126" spans="1:25" ht="24.75" hidden="1" customHeight="1">
      <c r="A126" s="22">
        <v>107</v>
      </c>
      <c r="B126" s="1">
        <v>9</v>
      </c>
      <c r="C126" s="1" t="s">
        <v>420</v>
      </c>
      <c r="D126" s="2" t="s">
        <v>250</v>
      </c>
      <c r="E126" s="2" t="s">
        <v>66</v>
      </c>
      <c r="F126" s="3" t="s">
        <v>10</v>
      </c>
      <c r="G126" s="2" t="s">
        <v>326</v>
      </c>
      <c r="H126" s="1" t="s">
        <v>365</v>
      </c>
      <c r="I126" s="1" t="s">
        <v>378</v>
      </c>
      <c r="J126" s="1" t="s">
        <v>383</v>
      </c>
      <c r="K126" s="70">
        <v>4</v>
      </c>
      <c r="L126" s="70">
        <v>5.5</v>
      </c>
      <c r="M126" s="70">
        <v>6</v>
      </c>
      <c r="N126" s="64">
        <v>7</v>
      </c>
      <c r="O126" s="64"/>
      <c r="P126" s="64"/>
      <c r="Q126" s="72">
        <v>7</v>
      </c>
      <c r="R126" s="72">
        <v>5.5</v>
      </c>
      <c r="S126" s="72">
        <v>6</v>
      </c>
      <c r="T126" s="39" t="str">
        <f t="shared" si="6"/>
        <v>Đậu</v>
      </c>
      <c r="U126" s="65">
        <f>(3*H126+2*S126+R126)/6</f>
        <v>6.416666666666667</v>
      </c>
      <c r="V126" s="80" t="s">
        <v>517</v>
      </c>
      <c r="W126" s="87"/>
      <c r="X126" s="78" t="s">
        <v>528</v>
      </c>
      <c r="Y126" s="2" t="s">
        <v>404</v>
      </c>
    </row>
    <row r="127" spans="1:25" ht="24.75" hidden="1" customHeight="1">
      <c r="A127" s="22">
        <v>108</v>
      </c>
      <c r="B127" s="1">
        <v>10</v>
      </c>
      <c r="C127" s="1" t="s">
        <v>420</v>
      </c>
      <c r="D127" s="2" t="s">
        <v>240</v>
      </c>
      <c r="E127" s="2" t="s">
        <v>230</v>
      </c>
      <c r="F127" s="3" t="s">
        <v>55</v>
      </c>
      <c r="G127" s="2" t="s">
        <v>326</v>
      </c>
      <c r="H127" s="1" t="s">
        <v>359</v>
      </c>
      <c r="I127" s="1" t="s">
        <v>378</v>
      </c>
      <c r="J127" s="1" t="s">
        <v>383</v>
      </c>
      <c r="K127" s="70">
        <v>3.5</v>
      </c>
      <c r="L127" s="70">
        <v>5</v>
      </c>
      <c r="M127" s="70" t="s">
        <v>397</v>
      </c>
      <c r="N127" s="64">
        <v>8</v>
      </c>
      <c r="O127" s="64"/>
      <c r="P127" s="64"/>
      <c r="Q127" s="72">
        <v>8</v>
      </c>
      <c r="R127" s="72">
        <v>5</v>
      </c>
      <c r="S127" s="72">
        <v>6</v>
      </c>
      <c r="T127" s="39" t="str">
        <f t="shared" si="6"/>
        <v>Đậu</v>
      </c>
      <c r="U127" s="65">
        <f>(3*H127+2*S127+R127)/6</f>
        <v>6.3833333333333329</v>
      </c>
      <c r="V127" s="80" t="s">
        <v>517</v>
      </c>
      <c r="W127" s="87"/>
      <c r="X127" s="78" t="s">
        <v>529</v>
      </c>
      <c r="Y127" s="2" t="s">
        <v>404</v>
      </c>
    </row>
    <row r="128" spans="1:25" ht="24.75" hidden="1" customHeight="1">
      <c r="A128" s="22">
        <v>109</v>
      </c>
      <c r="B128" s="1">
        <v>11</v>
      </c>
      <c r="C128" s="1" t="s">
        <v>420</v>
      </c>
      <c r="D128" s="2" t="s">
        <v>239</v>
      </c>
      <c r="E128" s="2" t="s">
        <v>48</v>
      </c>
      <c r="F128" s="3" t="s">
        <v>132</v>
      </c>
      <c r="G128" s="2" t="s">
        <v>326</v>
      </c>
      <c r="H128" s="1" t="s">
        <v>356</v>
      </c>
      <c r="I128" s="1" t="s">
        <v>378</v>
      </c>
      <c r="J128" s="1" t="s">
        <v>379</v>
      </c>
      <c r="K128" s="70">
        <v>4</v>
      </c>
      <c r="L128" s="70">
        <v>3.5</v>
      </c>
      <c r="M128" s="70" t="s">
        <v>394</v>
      </c>
      <c r="N128" s="64">
        <v>5</v>
      </c>
      <c r="O128" s="64">
        <v>5</v>
      </c>
      <c r="P128" s="64"/>
      <c r="Q128" s="72">
        <v>5</v>
      </c>
      <c r="R128" s="72">
        <v>5</v>
      </c>
      <c r="S128" s="72">
        <v>5</v>
      </c>
      <c r="T128" s="39" t="str">
        <f t="shared" si="6"/>
        <v>Đậu</v>
      </c>
      <c r="U128" s="65">
        <f>(3*H128+2*S128+R128)/6</f>
        <v>5.75</v>
      </c>
      <c r="V128" s="80" t="s">
        <v>515</v>
      </c>
      <c r="W128" s="87"/>
      <c r="X128" s="21"/>
      <c r="Y128" s="2" t="s">
        <v>404</v>
      </c>
    </row>
    <row r="129" spans="1:25" ht="24.75" hidden="1" customHeight="1">
      <c r="A129" s="97" t="s">
        <v>506</v>
      </c>
      <c r="B129" s="98"/>
      <c r="C129" s="98"/>
      <c r="D129" s="98"/>
      <c r="E129" s="98"/>
      <c r="F129" s="98"/>
      <c r="G129" s="99"/>
      <c r="H129" s="100" t="s">
        <v>479</v>
      </c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2"/>
      <c r="W129" s="86"/>
      <c r="X129" s="95"/>
      <c r="Y129" s="2"/>
    </row>
    <row r="130" spans="1:25" ht="24.75" hidden="1" customHeight="1">
      <c r="A130" s="22">
        <v>110</v>
      </c>
      <c r="B130" s="1">
        <v>1</v>
      </c>
      <c r="C130" s="1" t="s">
        <v>419</v>
      </c>
      <c r="D130" s="3" t="s">
        <v>74</v>
      </c>
      <c r="E130" s="3" t="s">
        <v>64</v>
      </c>
      <c r="F130" s="3" t="s">
        <v>75</v>
      </c>
      <c r="G130" s="2" t="s">
        <v>318</v>
      </c>
      <c r="H130" s="1" t="s">
        <v>356</v>
      </c>
      <c r="I130" s="1">
        <v>115</v>
      </c>
      <c r="J130" s="1" t="s">
        <v>383</v>
      </c>
      <c r="K130" s="70">
        <v>7.5</v>
      </c>
      <c r="L130" s="70">
        <v>6.5</v>
      </c>
      <c r="M130" s="70">
        <v>0</v>
      </c>
      <c r="N130" s="64"/>
      <c r="O130" s="64"/>
      <c r="P130" s="64">
        <v>5</v>
      </c>
      <c r="Q130" s="72">
        <v>7.5</v>
      </c>
      <c r="R130" s="72">
        <v>6.5</v>
      </c>
      <c r="S130" s="72">
        <v>5</v>
      </c>
      <c r="T130" s="39" t="str">
        <f t="shared" si="6"/>
        <v>Đậu</v>
      </c>
      <c r="U130" s="65">
        <f>(3*H130+2*S130+R130)/6</f>
        <v>6</v>
      </c>
      <c r="V130" s="80" t="s">
        <v>517</v>
      </c>
      <c r="W130" s="87"/>
      <c r="X130" s="78" t="s">
        <v>527</v>
      </c>
      <c r="Y130" s="2" t="s">
        <v>406</v>
      </c>
    </row>
    <row r="131" spans="1:25" s="159" customFormat="1" ht="24.75" customHeight="1">
      <c r="A131" s="160">
        <v>111</v>
      </c>
      <c r="B131" s="1">
        <v>2</v>
      </c>
      <c r="C131" s="153" t="s">
        <v>419</v>
      </c>
      <c r="D131" s="66" t="s">
        <v>71</v>
      </c>
      <c r="E131" s="66" t="s">
        <v>72</v>
      </c>
      <c r="F131" s="66" t="s">
        <v>7</v>
      </c>
      <c r="G131" s="66" t="s">
        <v>318</v>
      </c>
      <c r="H131" s="153" t="s">
        <v>370</v>
      </c>
      <c r="I131" s="153">
        <v>115</v>
      </c>
      <c r="J131" s="153" t="s">
        <v>383</v>
      </c>
      <c r="K131" s="154">
        <v>3.5</v>
      </c>
      <c r="L131" s="154">
        <v>7</v>
      </c>
      <c r="M131" s="154" t="s">
        <v>397</v>
      </c>
      <c r="N131" s="155" t="s">
        <v>393</v>
      </c>
      <c r="O131" s="155"/>
      <c r="P131" s="155"/>
      <c r="Q131" s="156">
        <v>3.5</v>
      </c>
      <c r="R131" s="156">
        <v>7</v>
      </c>
      <c r="S131" s="156">
        <v>6</v>
      </c>
      <c r="T131" s="40" t="str">
        <f t="shared" si="6"/>
        <v>Rớt</v>
      </c>
      <c r="U131" s="157"/>
      <c r="V131" s="67"/>
      <c r="W131" s="67"/>
      <c r="X131" s="158"/>
      <c r="Y131" s="66" t="s">
        <v>406</v>
      </c>
    </row>
    <row r="132" spans="1:25" ht="24.75" hidden="1" customHeight="1">
      <c r="A132" s="22">
        <v>112</v>
      </c>
      <c r="B132" s="1">
        <v>3</v>
      </c>
      <c r="C132" s="1" t="s">
        <v>421</v>
      </c>
      <c r="D132" s="2" t="s">
        <v>61</v>
      </c>
      <c r="E132" s="2" t="s">
        <v>62</v>
      </c>
      <c r="F132" s="3" t="s">
        <v>63</v>
      </c>
      <c r="G132" s="2" t="s">
        <v>317</v>
      </c>
      <c r="H132" s="1" t="s">
        <v>361</v>
      </c>
      <c r="I132" s="1">
        <v>115</v>
      </c>
      <c r="J132" s="1" t="s">
        <v>379</v>
      </c>
      <c r="K132" s="70">
        <v>6</v>
      </c>
      <c r="L132" s="70">
        <v>2.5</v>
      </c>
      <c r="M132" s="70" t="s">
        <v>394</v>
      </c>
      <c r="N132" s="64"/>
      <c r="O132" s="64">
        <v>8</v>
      </c>
      <c r="P132" s="64"/>
      <c r="Q132" s="72">
        <v>6</v>
      </c>
      <c r="R132" s="72">
        <v>8</v>
      </c>
      <c r="S132" s="72">
        <v>5</v>
      </c>
      <c r="T132" s="39" t="str">
        <f t="shared" si="6"/>
        <v>Đậu</v>
      </c>
      <c r="U132" s="65">
        <f>(3*H132+2*S132+R132)/6</f>
        <v>6.1499999999999995</v>
      </c>
      <c r="V132" s="80" t="s">
        <v>517</v>
      </c>
      <c r="W132" s="87"/>
      <c r="X132" s="21"/>
      <c r="Y132" s="2" t="s">
        <v>406</v>
      </c>
    </row>
    <row r="133" spans="1:25" ht="24.75" hidden="1" customHeight="1">
      <c r="A133" s="22">
        <v>113</v>
      </c>
      <c r="B133" s="1">
        <v>4</v>
      </c>
      <c r="C133" s="1" t="s">
        <v>420</v>
      </c>
      <c r="D133" s="2" t="s">
        <v>278</v>
      </c>
      <c r="E133" s="2" t="s">
        <v>279</v>
      </c>
      <c r="F133" s="3" t="s">
        <v>67</v>
      </c>
      <c r="G133" s="2" t="s">
        <v>334</v>
      </c>
      <c r="H133" s="1" t="s">
        <v>363</v>
      </c>
      <c r="I133" s="1" t="s">
        <v>386</v>
      </c>
      <c r="J133" s="1" t="s">
        <v>379</v>
      </c>
      <c r="K133" s="70">
        <v>5.5</v>
      </c>
      <c r="L133" s="70">
        <v>3</v>
      </c>
      <c r="M133" s="70" t="s">
        <v>394</v>
      </c>
      <c r="N133" s="64"/>
      <c r="O133" s="64">
        <v>6</v>
      </c>
      <c r="P133" s="64"/>
      <c r="Q133" s="72">
        <v>5.5</v>
      </c>
      <c r="R133" s="72">
        <v>6</v>
      </c>
      <c r="S133" s="72">
        <v>5</v>
      </c>
      <c r="T133" s="39" t="str">
        <f t="shared" si="6"/>
        <v>Đậu</v>
      </c>
      <c r="U133" s="65">
        <f>(3*H133+2*S133+R133)/6</f>
        <v>5.7666666666666666</v>
      </c>
      <c r="V133" s="80" t="s">
        <v>515</v>
      </c>
      <c r="W133" s="87"/>
      <c r="X133" s="21"/>
      <c r="Y133" s="2" t="s">
        <v>406</v>
      </c>
    </row>
    <row r="134" spans="1:25" ht="24.75" hidden="1" customHeight="1">
      <c r="A134" s="22">
        <v>114</v>
      </c>
      <c r="B134" s="1">
        <v>5</v>
      </c>
      <c r="C134" s="1" t="s">
        <v>420</v>
      </c>
      <c r="D134" s="2" t="s">
        <v>273</v>
      </c>
      <c r="E134" s="2" t="s">
        <v>274</v>
      </c>
      <c r="F134" s="3" t="s">
        <v>49</v>
      </c>
      <c r="G134" s="2" t="s">
        <v>334</v>
      </c>
      <c r="H134" s="1" t="s">
        <v>368</v>
      </c>
      <c r="I134" s="1" t="s">
        <v>386</v>
      </c>
      <c r="J134" s="1" t="s">
        <v>383</v>
      </c>
      <c r="K134" s="70">
        <v>4</v>
      </c>
      <c r="L134" s="70">
        <v>8</v>
      </c>
      <c r="M134" s="70">
        <v>5</v>
      </c>
      <c r="N134" s="64">
        <v>6.5</v>
      </c>
      <c r="O134" s="64"/>
      <c r="P134" s="64"/>
      <c r="Q134" s="72">
        <v>6.5</v>
      </c>
      <c r="R134" s="72">
        <v>8</v>
      </c>
      <c r="S134" s="72">
        <v>5</v>
      </c>
      <c r="T134" s="39" t="str">
        <f t="shared" si="6"/>
        <v>Đậu</v>
      </c>
      <c r="U134" s="65">
        <f>(3*H134+2*S134+R134)/6</f>
        <v>6.3500000000000005</v>
      </c>
      <c r="V134" s="80" t="s">
        <v>517</v>
      </c>
      <c r="W134" s="87"/>
      <c r="X134" s="78" t="s">
        <v>528</v>
      </c>
      <c r="Y134" s="2" t="s">
        <v>406</v>
      </c>
    </row>
    <row r="135" spans="1:25" ht="24.75" hidden="1" customHeight="1">
      <c r="A135" s="97" t="s">
        <v>507</v>
      </c>
      <c r="B135" s="98"/>
      <c r="C135" s="98"/>
      <c r="D135" s="98"/>
      <c r="E135" s="98"/>
      <c r="F135" s="98"/>
      <c r="G135" s="99"/>
      <c r="H135" s="100" t="s">
        <v>479</v>
      </c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2"/>
      <c r="W135" s="86"/>
      <c r="X135" s="95"/>
      <c r="Y135" s="2"/>
    </row>
    <row r="136" spans="1:25" ht="24.75" hidden="1" customHeight="1">
      <c r="A136" s="27">
        <v>115</v>
      </c>
      <c r="B136" s="1">
        <v>1</v>
      </c>
      <c r="C136" s="1" t="s">
        <v>421</v>
      </c>
      <c r="D136" s="2" t="s">
        <v>121</v>
      </c>
      <c r="E136" s="2" t="s">
        <v>122</v>
      </c>
      <c r="F136" s="3" t="s">
        <v>123</v>
      </c>
      <c r="G136" s="2" t="s">
        <v>328</v>
      </c>
      <c r="H136" s="1" t="s">
        <v>361</v>
      </c>
      <c r="I136" s="1">
        <v>121</v>
      </c>
      <c r="J136" s="1" t="s">
        <v>383</v>
      </c>
      <c r="K136" s="70">
        <v>9.5</v>
      </c>
      <c r="L136" s="70">
        <v>4</v>
      </c>
      <c r="M136" s="70">
        <v>6</v>
      </c>
      <c r="N136" s="64"/>
      <c r="O136" s="64">
        <v>7.5</v>
      </c>
      <c r="P136" s="64"/>
      <c r="Q136" s="72">
        <v>9.5</v>
      </c>
      <c r="R136" s="72">
        <v>7.5</v>
      </c>
      <c r="S136" s="72">
        <v>6</v>
      </c>
      <c r="T136" s="39" t="str">
        <f t="shared" si="6"/>
        <v>Đậu</v>
      </c>
      <c r="U136" s="65">
        <f>(3*H136+2*S136+R136)/6</f>
        <v>6.3999999999999995</v>
      </c>
      <c r="V136" s="80" t="s">
        <v>517</v>
      </c>
      <c r="W136" s="87"/>
      <c r="X136" s="78" t="s">
        <v>530</v>
      </c>
      <c r="Y136" s="2" t="s">
        <v>353</v>
      </c>
    </row>
    <row r="137" spans="1:25" s="30" customFormat="1" ht="24.75" customHeight="1">
      <c r="A137" s="22">
        <f t="shared" ref="A137:A142" si="11">A136+1</f>
        <v>116</v>
      </c>
      <c r="B137" s="16">
        <v>2</v>
      </c>
      <c r="C137" s="16" t="s">
        <v>421</v>
      </c>
      <c r="D137" s="17" t="s">
        <v>457</v>
      </c>
      <c r="E137" s="17" t="s">
        <v>458</v>
      </c>
      <c r="F137" s="18" t="s">
        <v>124</v>
      </c>
      <c r="G137" s="17" t="s">
        <v>328</v>
      </c>
      <c r="H137" s="16">
        <v>6.9</v>
      </c>
      <c r="I137" s="16">
        <v>121</v>
      </c>
      <c r="J137" s="16" t="s">
        <v>379</v>
      </c>
      <c r="K137" s="70">
        <v>2</v>
      </c>
      <c r="L137" s="70">
        <v>4.5</v>
      </c>
      <c r="M137" s="70">
        <v>6.5</v>
      </c>
      <c r="N137" s="64" t="s">
        <v>393</v>
      </c>
      <c r="O137" s="64">
        <v>7.5</v>
      </c>
      <c r="P137" s="64"/>
      <c r="Q137" s="72">
        <v>2</v>
      </c>
      <c r="R137" s="72">
        <v>7.5</v>
      </c>
      <c r="S137" s="72">
        <v>6.5</v>
      </c>
      <c r="T137" s="40" t="str">
        <f t="shared" si="6"/>
        <v>Rớt</v>
      </c>
      <c r="U137" s="65"/>
      <c r="V137" s="80"/>
      <c r="W137" s="87"/>
      <c r="X137" s="29"/>
      <c r="Y137" s="17" t="s">
        <v>353</v>
      </c>
    </row>
    <row r="138" spans="1:25" ht="24.75" hidden="1" customHeight="1">
      <c r="A138" s="27">
        <f t="shared" si="11"/>
        <v>117</v>
      </c>
      <c r="B138" s="1">
        <v>3</v>
      </c>
      <c r="C138" s="1" t="s">
        <v>421</v>
      </c>
      <c r="D138" s="2" t="s">
        <v>117</v>
      </c>
      <c r="E138" s="2" t="s">
        <v>118</v>
      </c>
      <c r="F138" s="3" t="s">
        <v>0</v>
      </c>
      <c r="G138" s="2" t="s">
        <v>328</v>
      </c>
      <c r="H138" s="1" t="s">
        <v>370</v>
      </c>
      <c r="I138" s="1">
        <v>121</v>
      </c>
      <c r="J138" s="1" t="s">
        <v>379</v>
      </c>
      <c r="K138" s="70">
        <v>9.5</v>
      </c>
      <c r="L138" s="70">
        <v>4</v>
      </c>
      <c r="M138" s="70" t="s">
        <v>425</v>
      </c>
      <c r="N138" s="64"/>
      <c r="O138" s="64">
        <v>5.5</v>
      </c>
      <c r="P138" s="64"/>
      <c r="Q138" s="72">
        <v>9.5</v>
      </c>
      <c r="R138" s="72">
        <v>5.5</v>
      </c>
      <c r="S138" s="72">
        <v>8.5</v>
      </c>
      <c r="T138" s="39" t="str">
        <f t="shared" si="6"/>
        <v>Đậu</v>
      </c>
      <c r="U138" s="65">
        <f>(3*H138+2*S138+R138)/6</f>
        <v>7.1499999999999995</v>
      </c>
      <c r="V138" s="80" t="s">
        <v>516</v>
      </c>
      <c r="W138" s="87"/>
      <c r="X138" s="21"/>
      <c r="Y138" s="2" t="s">
        <v>353</v>
      </c>
    </row>
    <row r="139" spans="1:25" ht="24.75" hidden="1" customHeight="1">
      <c r="A139" s="27">
        <f t="shared" si="11"/>
        <v>118</v>
      </c>
      <c r="B139" s="1">
        <v>4</v>
      </c>
      <c r="C139" s="1" t="s">
        <v>420</v>
      </c>
      <c r="D139" s="2" t="s">
        <v>248</v>
      </c>
      <c r="E139" s="2" t="s">
        <v>249</v>
      </c>
      <c r="F139" s="3" t="s">
        <v>82</v>
      </c>
      <c r="G139" s="2" t="s">
        <v>339</v>
      </c>
      <c r="H139" s="1" t="s">
        <v>363</v>
      </c>
      <c r="I139" s="1" t="s">
        <v>388</v>
      </c>
      <c r="J139" s="1" t="s">
        <v>379</v>
      </c>
      <c r="K139" s="70">
        <v>6.5</v>
      </c>
      <c r="L139" s="70">
        <v>4</v>
      </c>
      <c r="M139" s="70" t="s">
        <v>394</v>
      </c>
      <c r="N139" s="64"/>
      <c r="O139" s="64">
        <v>6</v>
      </c>
      <c r="P139" s="64"/>
      <c r="Q139" s="72">
        <v>6.5</v>
      </c>
      <c r="R139" s="72">
        <v>6</v>
      </c>
      <c r="S139" s="72">
        <v>5</v>
      </c>
      <c r="T139" s="39" t="str">
        <f t="shared" ref="T139:T167" si="12">IF(AND(Q139&gt;=5,R139&gt;=5,S139&gt;=5),"Đậu","Rớt")</f>
        <v>Đậu</v>
      </c>
      <c r="U139" s="65">
        <f>(3*H139+2*S139+R139)/6</f>
        <v>5.7666666666666666</v>
      </c>
      <c r="V139" s="80" t="s">
        <v>515</v>
      </c>
      <c r="W139" s="87"/>
      <c r="X139" s="21"/>
      <c r="Y139" s="2" t="s">
        <v>353</v>
      </c>
    </row>
    <row r="140" spans="1:25" ht="24.75" customHeight="1">
      <c r="A140" s="27">
        <f t="shared" si="11"/>
        <v>119</v>
      </c>
      <c r="B140" s="1">
        <v>5</v>
      </c>
      <c r="C140" s="1" t="s">
        <v>420</v>
      </c>
      <c r="D140" s="2" t="s">
        <v>254</v>
      </c>
      <c r="E140" s="2" t="s">
        <v>255</v>
      </c>
      <c r="F140" s="3" t="s">
        <v>116</v>
      </c>
      <c r="G140" s="2" t="s">
        <v>339</v>
      </c>
      <c r="H140" s="1" t="s">
        <v>376</v>
      </c>
      <c r="I140" s="1" t="s">
        <v>388</v>
      </c>
      <c r="J140" s="1" t="s">
        <v>383</v>
      </c>
      <c r="K140" s="70">
        <v>4</v>
      </c>
      <c r="L140" s="70">
        <v>3.5</v>
      </c>
      <c r="M140" s="70">
        <v>5.5</v>
      </c>
      <c r="N140" s="64" t="s">
        <v>393</v>
      </c>
      <c r="O140" s="64" t="s">
        <v>393</v>
      </c>
      <c r="P140" s="64"/>
      <c r="Q140" s="72">
        <v>4</v>
      </c>
      <c r="R140" s="72">
        <v>3.5</v>
      </c>
      <c r="S140" s="72">
        <v>5.5</v>
      </c>
      <c r="T140" s="40" t="str">
        <f t="shared" si="12"/>
        <v>Rớt</v>
      </c>
      <c r="U140" s="65"/>
      <c r="V140" s="80"/>
      <c r="W140" s="87"/>
      <c r="X140" s="21"/>
      <c r="Y140" s="2" t="s">
        <v>353</v>
      </c>
    </row>
    <row r="141" spans="1:25" s="30" customFormat="1" ht="24.75" hidden="1" customHeight="1">
      <c r="A141" s="22">
        <f t="shared" si="11"/>
        <v>120</v>
      </c>
      <c r="B141" s="16">
        <v>6</v>
      </c>
      <c r="C141" s="16" t="s">
        <v>420</v>
      </c>
      <c r="D141" s="17" t="s">
        <v>468</v>
      </c>
      <c r="E141" s="17" t="s">
        <v>469</v>
      </c>
      <c r="F141" s="18" t="s">
        <v>470</v>
      </c>
      <c r="G141" s="17" t="s">
        <v>339</v>
      </c>
      <c r="H141" s="16">
        <v>6.9</v>
      </c>
      <c r="I141" s="16">
        <v>119</v>
      </c>
      <c r="J141" s="16" t="s">
        <v>416</v>
      </c>
      <c r="K141" s="70" t="s">
        <v>451</v>
      </c>
      <c r="L141" s="70" t="s">
        <v>451</v>
      </c>
      <c r="M141" s="70" t="s">
        <v>451</v>
      </c>
      <c r="N141" s="64">
        <v>7.5</v>
      </c>
      <c r="O141" s="64">
        <v>6.5</v>
      </c>
      <c r="P141" s="64">
        <v>7</v>
      </c>
      <c r="Q141" s="72">
        <v>7.5</v>
      </c>
      <c r="R141" s="72">
        <v>6.5</v>
      </c>
      <c r="S141" s="72">
        <v>7</v>
      </c>
      <c r="T141" s="39" t="str">
        <f t="shared" si="12"/>
        <v>Đậu</v>
      </c>
      <c r="U141" s="65">
        <f>(3*H141+2*S141+R141)/6</f>
        <v>6.8666666666666671</v>
      </c>
      <c r="V141" s="80" t="s">
        <v>517</v>
      </c>
      <c r="W141" s="87"/>
      <c r="X141" s="29"/>
      <c r="Y141" s="17" t="s">
        <v>353</v>
      </c>
    </row>
    <row r="142" spans="1:25" ht="24.75" customHeight="1">
      <c r="A142" s="27">
        <f t="shared" si="11"/>
        <v>121</v>
      </c>
      <c r="B142" s="1">
        <v>7</v>
      </c>
      <c r="C142" s="1" t="s">
        <v>420</v>
      </c>
      <c r="D142" s="2" t="s">
        <v>246</v>
      </c>
      <c r="E142" s="2" t="s">
        <v>247</v>
      </c>
      <c r="F142" s="3" t="s">
        <v>10</v>
      </c>
      <c r="G142" s="2" t="s">
        <v>339</v>
      </c>
      <c r="H142" s="1" t="s">
        <v>368</v>
      </c>
      <c r="I142" s="1" t="s">
        <v>388</v>
      </c>
      <c r="J142" s="1" t="s">
        <v>383</v>
      </c>
      <c r="K142" s="70">
        <v>1</v>
      </c>
      <c r="L142" s="70">
        <v>3.5</v>
      </c>
      <c r="M142" s="70">
        <v>7.5</v>
      </c>
      <c r="N142" s="64">
        <v>0</v>
      </c>
      <c r="O142" s="64">
        <v>4</v>
      </c>
      <c r="P142" s="64"/>
      <c r="Q142" s="72">
        <v>1</v>
      </c>
      <c r="R142" s="72">
        <v>4</v>
      </c>
      <c r="S142" s="72">
        <v>7.5</v>
      </c>
      <c r="T142" s="40" t="str">
        <f t="shared" si="12"/>
        <v>Rớt</v>
      </c>
      <c r="U142" s="65"/>
      <c r="V142" s="80"/>
      <c r="W142" s="87"/>
      <c r="X142" s="21"/>
      <c r="Y142" s="2" t="s">
        <v>353</v>
      </c>
    </row>
    <row r="143" spans="1:25" ht="24.75" hidden="1" customHeight="1">
      <c r="A143" s="97" t="s">
        <v>508</v>
      </c>
      <c r="B143" s="98"/>
      <c r="C143" s="98"/>
      <c r="D143" s="98"/>
      <c r="E143" s="98"/>
      <c r="F143" s="98"/>
      <c r="G143" s="99"/>
      <c r="H143" s="100" t="s">
        <v>479</v>
      </c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2"/>
      <c r="W143" s="86"/>
      <c r="X143" s="95"/>
      <c r="Y143" s="2"/>
    </row>
    <row r="144" spans="1:25" ht="24.75" hidden="1" customHeight="1">
      <c r="A144" s="27">
        <v>122</v>
      </c>
      <c r="B144" s="1">
        <v>1</v>
      </c>
      <c r="C144" s="1" t="s">
        <v>420</v>
      </c>
      <c r="D144" s="2" t="s">
        <v>305</v>
      </c>
      <c r="E144" s="2" t="s">
        <v>306</v>
      </c>
      <c r="F144" s="3" t="s">
        <v>123</v>
      </c>
      <c r="G144" s="2" t="s">
        <v>340</v>
      </c>
      <c r="H144" s="1" t="s">
        <v>371</v>
      </c>
      <c r="I144" s="1">
        <v>123</v>
      </c>
      <c r="J144" s="1" t="s">
        <v>379</v>
      </c>
      <c r="K144" s="70">
        <v>8.5</v>
      </c>
      <c r="L144" s="70">
        <v>5</v>
      </c>
      <c r="M144" s="70">
        <v>2.5</v>
      </c>
      <c r="N144" s="64"/>
      <c r="O144" s="64"/>
      <c r="P144" s="64">
        <v>7.5</v>
      </c>
      <c r="Q144" s="72">
        <v>8.5</v>
      </c>
      <c r="R144" s="72">
        <v>5</v>
      </c>
      <c r="S144" s="72">
        <v>7.5</v>
      </c>
      <c r="T144" s="39" t="str">
        <f t="shared" si="12"/>
        <v>Đậu</v>
      </c>
      <c r="U144" s="65">
        <f>(3*H144+2*S144+R144)/6</f>
        <v>6.333333333333333</v>
      </c>
      <c r="V144" s="80" t="s">
        <v>517</v>
      </c>
      <c r="W144" s="87"/>
      <c r="X144" s="21"/>
      <c r="Y144" s="2" t="s">
        <v>412</v>
      </c>
    </row>
    <row r="145" spans="1:25" s="30" customFormat="1" ht="24.75" hidden="1" customHeight="1">
      <c r="A145" s="22">
        <f t="shared" ref="A145:A146" si="13">A144+1</f>
        <v>123</v>
      </c>
      <c r="B145" s="16">
        <v>2</v>
      </c>
      <c r="C145" s="16" t="s">
        <v>420</v>
      </c>
      <c r="D145" s="17" t="s">
        <v>443</v>
      </c>
      <c r="E145" s="17" t="s">
        <v>444</v>
      </c>
      <c r="F145" s="18" t="s">
        <v>124</v>
      </c>
      <c r="G145" s="17" t="s">
        <v>340</v>
      </c>
      <c r="H145" s="16">
        <v>6.1</v>
      </c>
      <c r="I145" s="16">
        <v>123</v>
      </c>
      <c r="J145" s="16" t="s">
        <v>416</v>
      </c>
      <c r="K145" s="70" t="s">
        <v>451</v>
      </c>
      <c r="L145" s="70" t="s">
        <v>451</v>
      </c>
      <c r="M145" s="70" t="s">
        <v>451</v>
      </c>
      <c r="N145" s="64" t="s">
        <v>519</v>
      </c>
      <c r="O145" s="64">
        <v>7.5</v>
      </c>
      <c r="P145" s="64">
        <v>5.5</v>
      </c>
      <c r="Q145" s="72">
        <v>5.5</v>
      </c>
      <c r="R145" s="72">
        <v>7.5</v>
      </c>
      <c r="S145" s="72">
        <v>5.5</v>
      </c>
      <c r="T145" s="39" t="str">
        <f t="shared" si="12"/>
        <v>Đậu</v>
      </c>
      <c r="U145" s="65">
        <f>(3*H145+2*S145+R145)/6</f>
        <v>6.1333333333333329</v>
      </c>
      <c r="V145" s="80" t="s">
        <v>517</v>
      </c>
      <c r="W145" s="87"/>
      <c r="X145" s="29"/>
      <c r="Y145" s="17" t="s">
        <v>412</v>
      </c>
    </row>
    <row r="146" spans="1:25" s="30" customFormat="1" ht="24.75" hidden="1" customHeight="1">
      <c r="A146" s="22">
        <f t="shared" si="13"/>
        <v>124</v>
      </c>
      <c r="B146" s="35">
        <v>3</v>
      </c>
      <c r="C146" s="16" t="s">
        <v>420</v>
      </c>
      <c r="D146" s="17" t="s">
        <v>475</v>
      </c>
      <c r="E146" s="17" t="s">
        <v>40</v>
      </c>
      <c r="F146" s="18" t="s">
        <v>476</v>
      </c>
      <c r="G146" s="17" t="s">
        <v>340</v>
      </c>
      <c r="H146" s="16">
        <v>6.8</v>
      </c>
      <c r="I146" s="16">
        <v>123</v>
      </c>
      <c r="J146" s="16" t="s">
        <v>416</v>
      </c>
      <c r="K146" s="70" t="s">
        <v>451</v>
      </c>
      <c r="L146" s="70" t="s">
        <v>451</v>
      </c>
      <c r="M146" s="70" t="s">
        <v>451</v>
      </c>
      <c r="N146" s="64">
        <v>6</v>
      </c>
      <c r="O146" s="64">
        <v>7</v>
      </c>
      <c r="P146" s="64" t="s">
        <v>520</v>
      </c>
      <c r="Q146" s="72">
        <v>6</v>
      </c>
      <c r="R146" s="72">
        <v>7</v>
      </c>
      <c r="S146" s="72">
        <v>7.5</v>
      </c>
      <c r="T146" s="39" t="str">
        <f t="shared" si="12"/>
        <v>Đậu</v>
      </c>
      <c r="U146" s="65">
        <f>(3*H146+2*S146+R146)/6</f>
        <v>7.0666666666666664</v>
      </c>
      <c r="V146" s="80" t="s">
        <v>516</v>
      </c>
      <c r="W146" s="87"/>
      <c r="X146" s="29"/>
      <c r="Y146" s="17" t="s">
        <v>412</v>
      </c>
    </row>
    <row r="147" spans="1:25" ht="24.75" hidden="1" customHeight="1">
      <c r="A147" s="97" t="s">
        <v>509</v>
      </c>
      <c r="B147" s="98"/>
      <c r="C147" s="98"/>
      <c r="D147" s="98"/>
      <c r="E147" s="98"/>
      <c r="F147" s="98"/>
      <c r="G147" s="99"/>
      <c r="H147" s="100" t="s">
        <v>479</v>
      </c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2"/>
      <c r="W147" s="86"/>
      <c r="X147" s="95"/>
      <c r="Y147" s="2"/>
    </row>
    <row r="148" spans="1:25" ht="24.75" hidden="1" customHeight="1">
      <c r="A148" s="27">
        <v>125</v>
      </c>
      <c r="B148" s="1">
        <v>1</v>
      </c>
      <c r="C148" s="1" t="s">
        <v>419</v>
      </c>
      <c r="D148" s="2" t="s">
        <v>86</v>
      </c>
      <c r="E148" s="2" t="s">
        <v>87</v>
      </c>
      <c r="F148" s="3" t="s">
        <v>63</v>
      </c>
      <c r="G148" s="2" t="s">
        <v>320</v>
      </c>
      <c r="H148" s="1" t="s">
        <v>362</v>
      </c>
      <c r="I148" s="1">
        <v>123</v>
      </c>
      <c r="J148" s="1" t="s">
        <v>383</v>
      </c>
      <c r="K148" s="70">
        <v>3</v>
      </c>
      <c r="L148" s="70">
        <v>7.5</v>
      </c>
      <c r="M148" s="70">
        <v>8</v>
      </c>
      <c r="N148" s="64">
        <v>5.5</v>
      </c>
      <c r="O148" s="64"/>
      <c r="P148" s="64"/>
      <c r="Q148" s="72">
        <v>5.5</v>
      </c>
      <c r="R148" s="72">
        <v>7.5</v>
      </c>
      <c r="S148" s="72">
        <v>8</v>
      </c>
      <c r="T148" s="39" t="str">
        <f t="shared" si="12"/>
        <v>Đậu</v>
      </c>
      <c r="U148" s="65">
        <f t="shared" ref="U148:U160" si="14">(3*H148+2*S148+R148)/6</f>
        <v>7.2166666666666659</v>
      </c>
      <c r="V148" s="80" t="s">
        <v>516</v>
      </c>
      <c r="W148" s="87" t="s">
        <v>517</v>
      </c>
      <c r="X148" s="66" t="s">
        <v>536</v>
      </c>
      <c r="Y148" s="2" t="s">
        <v>408</v>
      </c>
    </row>
    <row r="149" spans="1:25" ht="24.75" hidden="1" customHeight="1">
      <c r="A149" s="27">
        <v>126</v>
      </c>
      <c r="B149" s="1">
        <v>2</v>
      </c>
      <c r="C149" s="1" t="s">
        <v>421</v>
      </c>
      <c r="D149" s="2" t="s">
        <v>174</v>
      </c>
      <c r="E149" s="2" t="s">
        <v>175</v>
      </c>
      <c r="F149" s="3" t="s">
        <v>1</v>
      </c>
      <c r="G149" s="2" t="s">
        <v>181</v>
      </c>
      <c r="H149" s="1" t="s">
        <v>371</v>
      </c>
      <c r="I149" s="1">
        <v>123</v>
      </c>
      <c r="J149" s="1" t="s">
        <v>383</v>
      </c>
      <c r="K149" s="70">
        <v>7</v>
      </c>
      <c r="L149" s="70">
        <v>4</v>
      </c>
      <c r="M149" s="70">
        <v>5.5</v>
      </c>
      <c r="N149" s="64"/>
      <c r="O149" s="64">
        <v>5.5</v>
      </c>
      <c r="P149" s="64"/>
      <c r="Q149" s="72">
        <v>7</v>
      </c>
      <c r="R149" s="72">
        <v>5.5</v>
      </c>
      <c r="S149" s="72">
        <v>5.5</v>
      </c>
      <c r="T149" s="39" t="str">
        <f t="shared" si="12"/>
        <v>Đậu</v>
      </c>
      <c r="U149" s="65">
        <f t="shared" si="14"/>
        <v>5.75</v>
      </c>
      <c r="V149" s="80" t="s">
        <v>515</v>
      </c>
      <c r="W149" s="87"/>
      <c r="X149" s="21"/>
      <c r="Y149" s="2" t="s">
        <v>408</v>
      </c>
    </row>
    <row r="150" spans="1:25" ht="24.75" hidden="1" customHeight="1">
      <c r="A150" s="27">
        <v>127</v>
      </c>
      <c r="B150" s="1">
        <v>3</v>
      </c>
      <c r="C150" s="1" t="s">
        <v>421</v>
      </c>
      <c r="D150" s="2" t="s">
        <v>178</v>
      </c>
      <c r="E150" s="2" t="s">
        <v>47</v>
      </c>
      <c r="F150" s="3" t="s">
        <v>23</v>
      </c>
      <c r="G150" s="2" t="s">
        <v>181</v>
      </c>
      <c r="H150" s="1" t="s">
        <v>360</v>
      </c>
      <c r="I150" s="1">
        <v>123</v>
      </c>
      <c r="J150" s="1" t="s">
        <v>383</v>
      </c>
      <c r="K150" s="70">
        <v>6</v>
      </c>
      <c r="L150" s="70">
        <v>5</v>
      </c>
      <c r="M150" s="70">
        <v>1.5</v>
      </c>
      <c r="N150" s="64"/>
      <c r="O150" s="64"/>
      <c r="P150" s="64">
        <v>5</v>
      </c>
      <c r="Q150" s="72">
        <v>6</v>
      </c>
      <c r="R150" s="72">
        <v>5</v>
      </c>
      <c r="S150" s="72">
        <v>5</v>
      </c>
      <c r="T150" s="39" t="str">
        <f t="shared" si="12"/>
        <v>Đậu</v>
      </c>
      <c r="U150" s="65">
        <f t="shared" si="14"/>
        <v>5.7</v>
      </c>
      <c r="V150" s="80" t="s">
        <v>515</v>
      </c>
      <c r="W150" s="87"/>
      <c r="X150" s="21"/>
      <c r="Y150" s="2" t="s">
        <v>408</v>
      </c>
    </row>
    <row r="151" spans="1:25" ht="24.75" hidden="1" customHeight="1">
      <c r="A151" s="27">
        <v>128</v>
      </c>
      <c r="B151" s="1">
        <v>4</v>
      </c>
      <c r="C151" s="1" t="s">
        <v>421</v>
      </c>
      <c r="D151" s="2" t="s">
        <v>179</v>
      </c>
      <c r="E151" s="2" t="s">
        <v>180</v>
      </c>
      <c r="F151" s="3" t="s">
        <v>33</v>
      </c>
      <c r="G151" s="2" t="s">
        <v>181</v>
      </c>
      <c r="H151" s="1" t="s">
        <v>372</v>
      </c>
      <c r="I151" s="1">
        <v>123</v>
      </c>
      <c r="J151" s="1" t="s">
        <v>383</v>
      </c>
      <c r="K151" s="70">
        <v>8</v>
      </c>
      <c r="L151" s="70">
        <v>5</v>
      </c>
      <c r="M151" s="70">
        <v>4.5</v>
      </c>
      <c r="N151" s="64"/>
      <c r="O151" s="64"/>
      <c r="P151" s="64">
        <v>5</v>
      </c>
      <c r="Q151" s="72">
        <v>8</v>
      </c>
      <c r="R151" s="72">
        <v>5</v>
      </c>
      <c r="S151" s="72">
        <v>5</v>
      </c>
      <c r="T151" s="39" t="str">
        <f t="shared" si="12"/>
        <v>Đậu</v>
      </c>
      <c r="U151" s="65">
        <f t="shared" si="14"/>
        <v>5.3500000000000005</v>
      </c>
      <c r="V151" s="80" t="s">
        <v>515</v>
      </c>
      <c r="W151" s="87"/>
      <c r="X151" s="21"/>
      <c r="Y151" s="2" t="s">
        <v>408</v>
      </c>
    </row>
    <row r="152" spans="1:25" ht="24.75" hidden="1" customHeight="1">
      <c r="A152" s="27">
        <v>129</v>
      </c>
      <c r="B152" s="1">
        <v>5</v>
      </c>
      <c r="C152" s="1" t="s">
        <v>421</v>
      </c>
      <c r="D152" s="2" t="s">
        <v>177</v>
      </c>
      <c r="E152" s="2" t="s">
        <v>47</v>
      </c>
      <c r="F152" s="3" t="s">
        <v>105</v>
      </c>
      <c r="G152" s="2" t="s">
        <v>181</v>
      </c>
      <c r="H152" s="1" t="s">
        <v>358</v>
      </c>
      <c r="I152" s="1">
        <v>123</v>
      </c>
      <c r="J152" s="1" t="s">
        <v>383</v>
      </c>
      <c r="K152" s="70">
        <v>3.5</v>
      </c>
      <c r="L152" s="70">
        <v>5</v>
      </c>
      <c r="M152" s="70">
        <v>5</v>
      </c>
      <c r="N152" s="64">
        <v>5.5</v>
      </c>
      <c r="O152" s="64"/>
      <c r="P152" s="64"/>
      <c r="Q152" s="72">
        <v>5.5</v>
      </c>
      <c r="R152" s="72">
        <v>5</v>
      </c>
      <c r="S152" s="72">
        <v>5</v>
      </c>
      <c r="T152" s="39" t="str">
        <f t="shared" si="12"/>
        <v>Đậu</v>
      </c>
      <c r="U152" s="65">
        <f t="shared" si="14"/>
        <v>5.3999999999999995</v>
      </c>
      <c r="V152" s="80" t="s">
        <v>515</v>
      </c>
      <c r="W152" s="87"/>
      <c r="X152" s="21"/>
      <c r="Y152" s="2" t="s">
        <v>408</v>
      </c>
    </row>
    <row r="153" spans="1:25" ht="24.75" hidden="1" customHeight="1">
      <c r="A153" s="27">
        <v>130</v>
      </c>
      <c r="B153" s="1">
        <v>6</v>
      </c>
      <c r="C153" s="16" t="s">
        <v>421</v>
      </c>
      <c r="D153" s="17" t="s">
        <v>90</v>
      </c>
      <c r="E153" s="17" t="s">
        <v>91</v>
      </c>
      <c r="F153" s="18" t="s">
        <v>39</v>
      </c>
      <c r="G153" s="17" t="s">
        <v>181</v>
      </c>
      <c r="H153" s="16" t="s">
        <v>374</v>
      </c>
      <c r="I153" s="16">
        <v>123</v>
      </c>
      <c r="J153" s="16" t="s">
        <v>379</v>
      </c>
      <c r="K153" s="70">
        <v>6.5</v>
      </c>
      <c r="L153" s="70">
        <v>4</v>
      </c>
      <c r="M153" s="70" t="s">
        <v>394</v>
      </c>
      <c r="N153" s="64"/>
      <c r="O153" s="64">
        <v>5</v>
      </c>
      <c r="P153" s="64"/>
      <c r="Q153" s="72">
        <v>6.5</v>
      </c>
      <c r="R153" s="72">
        <v>5</v>
      </c>
      <c r="S153" s="72">
        <v>5</v>
      </c>
      <c r="T153" s="39" t="str">
        <f t="shared" si="12"/>
        <v>Đậu</v>
      </c>
      <c r="U153" s="65">
        <f t="shared" si="14"/>
        <v>5.2</v>
      </c>
      <c r="V153" s="80" t="s">
        <v>515</v>
      </c>
      <c r="W153" s="87"/>
      <c r="X153" s="21"/>
      <c r="Y153" s="2" t="s">
        <v>408</v>
      </c>
    </row>
    <row r="154" spans="1:25" s="30" customFormat="1" ht="24.75" hidden="1" customHeight="1">
      <c r="A154" s="27">
        <v>131</v>
      </c>
      <c r="B154" s="16">
        <v>7</v>
      </c>
      <c r="C154" s="16" t="s">
        <v>420</v>
      </c>
      <c r="D154" s="17" t="s">
        <v>442</v>
      </c>
      <c r="E154" s="17" t="s">
        <v>190</v>
      </c>
      <c r="F154" s="18" t="s">
        <v>79</v>
      </c>
      <c r="G154" s="17" t="s">
        <v>311</v>
      </c>
      <c r="H154" s="16">
        <v>6.5</v>
      </c>
      <c r="I154" s="1" t="s">
        <v>389</v>
      </c>
      <c r="J154" s="16" t="s">
        <v>416</v>
      </c>
      <c r="K154" s="70" t="s">
        <v>451</v>
      </c>
      <c r="L154" s="70" t="s">
        <v>451</v>
      </c>
      <c r="M154" s="70" t="s">
        <v>451</v>
      </c>
      <c r="N154" s="64">
        <v>5.5</v>
      </c>
      <c r="O154" s="64">
        <v>7</v>
      </c>
      <c r="P154" s="64">
        <v>8</v>
      </c>
      <c r="Q154" s="72">
        <v>5.5</v>
      </c>
      <c r="R154" s="72">
        <v>7</v>
      </c>
      <c r="S154" s="72">
        <v>8</v>
      </c>
      <c r="T154" s="39" t="str">
        <f t="shared" si="12"/>
        <v>Đậu</v>
      </c>
      <c r="U154" s="65">
        <f t="shared" si="14"/>
        <v>7.083333333333333</v>
      </c>
      <c r="V154" s="80" t="s">
        <v>516</v>
      </c>
      <c r="W154" s="87"/>
      <c r="X154" s="29"/>
      <c r="Y154" s="17" t="s">
        <v>408</v>
      </c>
    </row>
    <row r="155" spans="1:25" ht="24.75" hidden="1" customHeight="1">
      <c r="A155" s="27">
        <v>132</v>
      </c>
      <c r="B155" s="1">
        <v>8</v>
      </c>
      <c r="C155" s="1" t="s">
        <v>420</v>
      </c>
      <c r="D155" s="2" t="s">
        <v>309</v>
      </c>
      <c r="E155" s="2" t="s">
        <v>310</v>
      </c>
      <c r="F155" s="3" t="s">
        <v>139</v>
      </c>
      <c r="G155" s="2" t="s">
        <v>311</v>
      </c>
      <c r="H155" s="1" t="s">
        <v>375</v>
      </c>
      <c r="I155" s="1" t="s">
        <v>389</v>
      </c>
      <c r="J155" s="1" t="s">
        <v>379</v>
      </c>
      <c r="K155" s="70">
        <v>2.5</v>
      </c>
      <c r="L155" s="70">
        <v>7.5</v>
      </c>
      <c r="M155" s="70" t="s">
        <v>356</v>
      </c>
      <c r="N155" s="64">
        <v>5</v>
      </c>
      <c r="O155" s="64"/>
      <c r="P155" s="64"/>
      <c r="Q155" s="72">
        <v>5</v>
      </c>
      <c r="R155" s="72">
        <v>7.5</v>
      </c>
      <c r="S155" s="72">
        <v>6.5</v>
      </c>
      <c r="T155" s="39" t="str">
        <f t="shared" si="12"/>
        <v>Đậu</v>
      </c>
      <c r="U155" s="65">
        <f t="shared" si="14"/>
        <v>7.1166666666666671</v>
      </c>
      <c r="V155" s="80" t="s">
        <v>516</v>
      </c>
      <c r="W155" s="87"/>
      <c r="X155" s="21"/>
      <c r="Y155" s="2" t="s">
        <v>408</v>
      </c>
    </row>
    <row r="156" spans="1:25" ht="24.75" hidden="1" customHeight="1">
      <c r="A156" s="27">
        <v>133</v>
      </c>
      <c r="B156" s="1">
        <v>9</v>
      </c>
      <c r="C156" s="1" t="s">
        <v>420</v>
      </c>
      <c r="D156" s="2" t="s">
        <v>286</v>
      </c>
      <c r="E156" s="2" t="s">
        <v>287</v>
      </c>
      <c r="F156" s="3" t="s">
        <v>11</v>
      </c>
      <c r="G156" s="2" t="s">
        <v>311</v>
      </c>
      <c r="H156" s="1" t="s">
        <v>359</v>
      </c>
      <c r="I156" s="1" t="s">
        <v>389</v>
      </c>
      <c r="J156" s="1" t="s">
        <v>383</v>
      </c>
      <c r="K156" s="70">
        <v>1</v>
      </c>
      <c r="L156" s="70">
        <v>8</v>
      </c>
      <c r="M156" s="70" t="s">
        <v>397</v>
      </c>
      <c r="N156" s="64">
        <v>6</v>
      </c>
      <c r="O156" s="64"/>
      <c r="P156" s="64"/>
      <c r="Q156" s="72">
        <v>6</v>
      </c>
      <c r="R156" s="72">
        <v>8</v>
      </c>
      <c r="S156" s="72">
        <v>6</v>
      </c>
      <c r="T156" s="39" t="str">
        <f t="shared" si="12"/>
        <v>Đậu</v>
      </c>
      <c r="U156" s="65">
        <f t="shared" si="14"/>
        <v>6.8833333333333329</v>
      </c>
      <c r="V156" s="80" t="s">
        <v>517</v>
      </c>
      <c r="W156" s="87" t="s">
        <v>515</v>
      </c>
      <c r="X156" s="67" t="s">
        <v>525</v>
      </c>
      <c r="Y156" s="2" t="s">
        <v>408</v>
      </c>
    </row>
    <row r="157" spans="1:25" ht="24.75" hidden="1" customHeight="1">
      <c r="A157" s="27">
        <v>134</v>
      </c>
      <c r="B157" s="1">
        <v>10</v>
      </c>
      <c r="C157" s="1" t="s">
        <v>420</v>
      </c>
      <c r="D157" s="6" t="s">
        <v>414</v>
      </c>
      <c r="E157" s="2" t="s">
        <v>89</v>
      </c>
      <c r="F157" s="3" t="s">
        <v>24</v>
      </c>
      <c r="G157" s="2" t="s">
        <v>311</v>
      </c>
      <c r="H157" s="1" t="s">
        <v>364</v>
      </c>
      <c r="I157" s="1" t="s">
        <v>389</v>
      </c>
      <c r="J157" s="1" t="s">
        <v>379</v>
      </c>
      <c r="K157" s="70">
        <v>4</v>
      </c>
      <c r="L157" s="70">
        <v>5.5</v>
      </c>
      <c r="M157" s="70" t="s">
        <v>397</v>
      </c>
      <c r="N157" s="64">
        <v>5</v>
      </c>
      <c r="O157" s="64"/>
      <c r="P157" s="64"/>
      <c r="Q157" s="72">
        <v>5</v>
      </c>
      <c r="R157" s="72">
        <v>5.5</v>
      </c>
      <c r="S157" s="72">
        <v>6</v>
      </c>
      <c r="T157" s="39" t="str">
        <f t="shared" si="12"/>
        <v>Đậu</v>
      </c>
      <c r="U157" s="65">
        <f t="shared" si="14"/>
        <v>5.7166666666666659</v>
      </c>
      <c r="V157" s="80" t="s">
        <v>515</v>
      </c>
      <c r="W157" s="87"/>
      <c r="X157" s="21"/>
      <c r="Y157" s="2" t="s">
        <v>408</v>
      </c>
    </row>
    <row r="158" spans="1:25" ht="24.75" hidden="1" customHeight="1">
      <c r="A158" s="27">
        <v>135</v>
      </c>
      <c r="B158" s="1">
        <v>11</v>
      </c>
      <c r="C158" s="1" t="s">
        <v>420</v>
      </c>
      <c r="D158" s="2" t="s">
        <v>288</v>
      </c>
      <c r="E158" s="2" t="s">
        <v>289</v>
      </c>
      <c r="F158" s="3" t="s">
        <v>80</v>
      </c>
      <c r="G158" s="2" t="s">
        <v>311</v>
      </c>
      <c r="H158" s="1" t="s">
        <v>368</v>
      </c>
      <c r="I158" s="1" t="s">
        <v>389</v>
      </c>
      <c r="J158" s="1" t="s">
        <v>383</v>
      </c>
      <c r="K158" s="70">
        <v>3.5</v>
      </c>
      <c r="L158" s="70">
        <v>7</v>
      </c>
      <c r="M158" s="70">
        <v>6</v>
      </c>
      <c r="N158" s="64">
        <v>7</v>
      </c>
      <c r="O158" s="64"/>
      <c r="P158" s="64"/>
      <c r="Q158" s="72">
        <v>7</v>
      </c>
      <c r="R158" s="72">
        <v>7</v>
      </c>
      <c r="S158" s="72">
        <v>6</v>
      </c>
      <c r="T158" s="39" t="str">
        <f t="shared" si="12"/>
        <v>Đậu</v>
      </c>
      <c r="U158" s="65">
        <f t="shared" si="14"/>
        <v>6.5166666666666666</v>
      </c>
      <c r="V158" s="80" t="s">
        <v>517</v>
      </c>
      <c r="W158" s="87"/>
      <c r="X158" s="78" t="s">
        <v>528</v>
      </c>
      <c r="Y158" s="2" t="s">
        <v>408</v>
      </c>
    </row>
    <row r="159" spans="1:25" ht="24.75" hidden="1" customHeight="1">
      <c r="A159" s="27">
        <v>136</v>
      </c>
      <c r="B159" s="1">
        <v>12</v>
      </c>
      <c r="C159" s="1" t="s">
        <v>420</v>
      </c>
      <c r="D159" s="2" t="s">
        <v>290</v>
      </c>
      <c r="E159" s="2" t="s">
        <v>291</v>
      </c>
      <c r="F159" s="3" t="s">
        <v>106</v>
      </c>
      <c r="G159" s="2" t="s">
        <v>311</v>
      </c>
      <c r="H159" s="1" t="s">
        <v>359</v>
      </c>
      <c r="I159" s="1" t="s">
        <v>389</v>
      </c>
      <c r="J159" s="1" t="s">
        <v>379</v>
      </c>
      <c r="K159" s="70" t="s">
        <v>393</v>
      </c>
      <c r="L159" s="70" t="s">
        <v>393</v>
      </c>
      <c r="M159" s="70" t="s">
        <v>393</v>
      </c>
      <c r="N159" s="64">
        <v>7</v>
      </c>
      <c r="O159" s="64">
        <v>9</v>
      </c>
      <c r="P159" s="64">
        <v>7.5</v>
      </c>
      <c r="Q159" s="72">
        <v>7</v>
      </c>
      <c r="R159" s="72">
        <v>9</v>
      </c>
      <c r="S159" s="72">
        <v>7.5</v>
      </c>
      <c r="T159" s="39" t="str">
        <f t="shared" si="12"/>
        <v>Đậu</v>
      </c>
      <c r="U159" s="65">
        <f t="shared" si="14"/>
        <v>7.55</v>
      </c>
      <c r="V159" s="80" t="s">
        <v>516</v>
      </c>
      <c r="W159" s="88" t="s">
        <v>515</v>
      </c>
      <c r="X159" s="47" t="s">
        <v>532</v>
      </c>
      <c r="Y159" s="2" t="s">
        <v>408</v>
      </c>
    </row>
    <row r="160" spans="1:25" ht="24.75" hidden="1" customHeight="1">
      <c r="A160" s="27">
        <v>137</v>
      </c>
      <c r="B160" s="1">
        <v>13</v>
      </c>
      <c r="C160" s="1" t="s">
        <v>420</v>
      </c>
      <c r="D160" s="2" t="s">
        <v>88</v>
      </c>
      <c r="E160" s="2" t="s">
        <v>89</v>
      </c>
      <c r="F160" s="3" t="s">
        <v>55</v>
      </c>
      <c r="G160" s="2" t="s">
        <v>311</v>
      </c>
      <c r="H160" s="1" t="s">
        <v>358</v>
      </c>
      <c r="I160" s="1" t="s">
        <v>389</v>
      </c>
      <c r="J160" s="1" t="s">
        <v>383</v>
      </c>
      <c r="K160" s="70">
        <v>2</v>
      </c>
      <c r="L160" s="70">
        <v>6</v>
      </c>
      <c r="M160" s="70">
        <v>5</v>
      </c>
      <c r="N160" s="64">
        <v>5</v>
      </c>
      <c r="O160" s="64"/>
      <c r="P160" s="64"/>
      <c r="Q160" s="72">
        <v>5</v>
      </c>
      <c r="R160" s="72">
        <v>6</v>
      </c>
      <c r="S160" s="72">
        <v>5</v>
      </c>
      <c r="T160" s="39" t="str">
        <f t="shared" si="12"/>
        <v>Đậu</v>
      </c>
      <c r="U160" s="65">
        <f t="shared" si="14"/>
        <v>5.5666666666666664</v>
      </c>
      <c r="V160" s="80" t="s">
        <v>515</v>
      </c>
      <c r="W160" s="87"/>
      <c r="X160" s="21"/>
      <c r="Y160" s="2" t="s">
        <v>408</v>
      </c>
    </row>
    <row r="161" spans="1:25" ht="24.75" hidden="1" customHeight="1">
      <c r="A161" s="97" t="s">
        <v>510</v>
      </c>
      <c r="B161" s="98"/>
      <c r="C161" s="98"/>
      <c r="D161" s="98"/>
      <c r="E161" s="98"/>
      <c r="F161" s="98"/>
      <c r="G161" s="99"/>
      <c r="H161" s="100" t="s">
        <v>479</v>
      </c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2"/>
      <c r="W161" s="86"/>
      <c r="X161" s="95"/>
      <c r="Y161" s="2"/>
    </row>
    <row r="162" spans="1:25" ht="24.75" hidden="1" customHeight="1">
      <c r="A162" s="27">
        <v>138</v>
      </c>
      <c r="B162" s="1">
        <v>1</v>
      </c>
      <c r="C162" s="1" t="s">
        <v>421</v>
      </c>
      <c r="D162" s="2" t="s">
        <v>103</v>
      </c>
      <c r="E162" s="2" t="s">
        <v>104</v>
      </c>
      <c r="F162" s="3" t="s">
        <v>96</v>
      </c>
      <c r="G162" s="2" t="s">
        <v>324</v>
      </c>
      <c r="H162" s="1" t="s">
        <v>360</v>
      </c>
      <c r="I162" s="1" t="s">
        <v>388</v>
      </c>
      <c r="J162" s="1" t="s">
        <v>383</v>
      </c>
      <c r="K162" s="70">
        <v>8.5</v>
      </c>
      <c r="L162" s="70">
        <v>4.5</v>
      </c>
      <c r="M162" s="70" t="s">
        <v>397</v>
      </c>
      <c r="N162" s="64"/>
      <c r="O162" s="64">
        <v>6</v>
      </c>
      <c r="P162" s="64"/>
      <c r="Q162" s="72">
        <v>8.5</v>
      </c>
      <c r="R162" s="72">
        <v>6</v>
      </c>
      <c r="S162" s="72">
        <v>6</v>
      </c>
      <c r="T162" s="39" t="str">
        <f t="shared" si="12"/>
        <v>Đậu</v>
      </c>
      <c r="U162" s="65">
        <f>(3*H162+2*S162+R162)/6</f>
        <v>6.2</v>
      </c>
      <c r="V162" s="80" t="s">
        <v>517</v>
      </c>
      <c r="W162" s="87" t="s">
        <v>524</v>
      </c>
      <c r="X162" s="47" t="s">
        <v>532</v>
      </c>
      <c r="Y162" s="2" t="s">
        <v>400</v>
      </c>
    </row>
    <row r="163" spans="1:25" ht="24.75" hidden="1" customHeight="1">
      <c r="A163" s="27">
        <v>139</v>
      </c>
      <c r="B163" s="1">
        <v>2</v>
      </c>
      <c r="C163" s="1" t="s">
        <v>420</v>
      </c>
      <c r="D163" s="2" t="s">
        <v>200</v>
      </c>
      <c r="E163" s="2" t="s">
        <v>201</v>
      </c>
      <c r="F163" s="3" t="s">
        <v>202</v>
      </c>
      <c r="G163" s="2" t="s">
        <v>325</v>
      </c>
      <c r="H163" s="1" t="s">
        <v>368</v>
      </c>
      <c r="I163" s="1" t="s">
        <v>378</v>
      </c>
      <c r="J163" s="1" t="s">
        <v>379</v>
      </c>
      <c r="K163" s="70">
        <v>6</v>
      </c>
      <c r="L163" s="70">
        <v>4</v>
      </c>
      <c r="M163" s="70" t="s">
        <v>394</v>
      </c>
      <c r="N163" s="64"/>
      <c r="O163" s="64">
        <v>6</v>
      </c>
      <c r="P163" s="64"/>
      <c r="Q163" s="72">
        <v>6</v>
      </c>
      <c r="R163" s="72">
        <v>6</v>
      </c>
      <c r="S163" s="72">
        <v>5</v>
      </c>
      <c r="T163" s="39" t="str">
        <f t="shared" si="12"/>
        <v>Đậu</v>
      </c>
      <c r="U163" s="65">
        <f>(3*H163+2*S163+R163)/6</f>
        <v>6.0166666666666666</v>
      </c>
      <c r="V163" s="80" t="s">
        <v>517</v>
      </c>
      <c r="W163" s="87"/>
      <c r="X163" s="21"/>
      <c r="Y163" s="2" t="s">
        <v>400</v>
      </c>
    </row>
    <row r="164" spans="1:25" ht="24.75" customHeight="1">
      <c r="A164" s="27">
        <v>140</v>
      </c>
      <c r="B164" s="1">
        <v>3</v>
      </c>
      <c r="C164" s="1" t="s">
        <v>420</v>
      </c>
      <c r="D164" s="2" t="s">
        <v>203</v>
      </c>
      <c r="E164" s="2" t="s">
        <v>204</v>
      </c>
      <c r="F164" s="3" t="s">
        <v>80</v>
      </c>
      <c r="G164" s="2" t="s">
        <v>325</v>
      </c>
      <c r="H164" s="1" t="s">
        <v>362</v>
      </c>
      <c r="I164" s="1" t="s">
        <v>378</v>
      </c>
      <c r="J164" s="1" t="s">
        <v>383</v>
      </c>
      <c r="K164" s="70">
        <v>4</v>
      </c>
      <c r="L164" s="70">
        <v>3</v>
      </c>
      <c r="M164" s="70">
        <v>6.5</v>
      </c>
      <c r="N164" s="64">
        <v>2</v>
      </c>
      <c r="O164" s="64">
        <v>5</v>
      </c>
      <c r="P164" s="64"/>
      <c r="Q164" s="72">
        <v>4</v>
      </c>
      <c r="R164" s="72">
        <v>5</v>
      </c>
      <c r="S164" s="72">
        <v>6.5</v>
      </c>
      <c r="T164" s="40" t="str">
        <f t="shared" si="12"/>
        <v>Rớt</v>
      </c>
      <c r="U164" s="65"/>
      <c r="V164" s="80"/>
      <c r="W164" s="87"/>
      <c r="X164" s="21"/>
      <c r="Y164" s="2" t="s">
        <v>400</v>
      </c>
    </row>
    <row r="165" spans="1:25" ht="24.75" hidden="1" customHeight="1">
      <c r="A165" s="97" t="s">
        <v>511</v>
      </c>
      <c r="B165" s="98"/>
      <c r="C165" s="98"/>
      <c r="D165" s="98"/>
      <c r="E165" s="98"/>
      <c r="F165" s="98"/>
      <c r="G165" s="99"/>
      <c r="H165" s="100" t="s">
        <v>479</v>
      </c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2"/>
      <c r="W165" s="86"/>
      <c r="X165" s="95"/>
      <c r="Y165" s="2"/>
    </row>
    <row r="166" spans="1:25" ht="24.75" hidden="1" customHeight="1">
      <c r="A166" s="27">
        <v>141</v>
      </c>
      <c r="B166" s="1">
        <v>1</v>
      </c>
      <c r="C166" s="1" t="s">
        <v>420</v>
      </c>
      <c r="D166" s="2" t="s">
        <v>236</v>
      </c>
      <c r="E166" s="2" t="s">
        <v>115</v>
      </c>
      <c r="F166" s="3" t="s">
        <v>92</v>
      </c>
      <c r="G166" s="2" t="s">
        <v>338</v>
      </c>
      <c r="H166" s="1" t="s">
        <v>366</v>
      </c>
      <c r="I166" s="1" t="s">
        <v>388</v>
      </c>
      <c r="J166" s="1" t="s">
        <v>383</v>
      </c>
      <c r="K166" s="70">
        <v>6</v>
      </c>
      <c r="L166" s="70">
        <v>7</v>
      </c>
      <c r="M166" s="70" t="s">
        <v>393</v>
      </c>
      <c r="N166" s="64"/>
      <c r="O166" s="64"/>
      <c r="P166" s="64">
        <v>6.5</v>
      </c>
      <c r="Q166" s="72">
        <v>6</v>
      </c>
      <c r="R166" s="72">
        <v>7</v>
      </c>
      <c r="S166" s="72">
        <v>6.5</v>
      </c>
      <c r="T166" s="39" t="str">
        <f t="shared" si="12"/>
        <v>Đậu</v>
      </c>
      <c r="U166" s="65">
        <f>(3*H166+2*S166+R166)/6</f>
        <v>6.7833333333333341</v>
      </c>
      <c r="V166" s="80" t="s">
        <v>517</v>
      </c>
      <c r="W166" s="87"/>
      <c r="X166" s="78" t="s">
        <v>527</v>
      </c>
      <c r="Y166" s="2" t="s">
        <v>352</v>
      </c>
    </row>
    <row r="167" spans="1:25" ht="24.75" hidden="1" customHeight="1">
      <c r="A167" s="27">
        <v>142</v>
      </c>
      <c r="B167" s="1">
        <v>2</v>
      </c>
      <c r="C167" s="1" t="s">
        <v>420</v>
      </c>
      <c r="D167" s="2" t="s">
        <v>237</v>
      </c>
      <c r="E167" s="2" t="s">
        <v>238</v>
      </c>
      <c r="F167" s="3" t="s">
        <v>68</v>
      </c>
      <c r="G167" s="2" t="s">
        <v>338</v>
      </c>
      <c r="H167" s="1" t="s">
        <v>359</v>
      </c>
      <c r="I167" s="1" t="s">
        <v>388</v>
      </c>
      <c r="J167" s="1" t="s">
        <v>383</v>
      </c>
      <c r="K167" s="70">
        <v>5.5</v>
      </c>
      <c r="L167" s="70">
        <v>7.5</v>
      </c>
      <c r="M167" s="70" t="s">
        <v>393</v>
      </c>
      <c r="N167" s="64"/>
      <c r="O167" s="64"/>
      <c r="P167" s="64">
        <v>6.5</v>
      </c>
      <c r="Q167" s="72">
        <v>5.5</v>
      </c>
      <c r="R167" s="72">
        <v>7.5</v>
      </c>
      <c r="S167" s="72">
        <v>6.5</v>
      </c>
      <c r="T167" s="39" t="str">
        <f t="shared" si="12"/>
        <v>Đậu</v>
      </c>
      <c r="U167" s="65">
        <f>(3*H167+2*S167+R167)/6</f>
        <v>6.9666666666666659</v>
      </c>
      <c r="V167" s="80" t="s">
        <v>516</v>
      </c>
      <c r="W167" s="87" t="s">
        <v>517</v>
      </c>
      <c r="X167" s="66" t="s">
        <v>537</v>
      </c>
      <c r="Y167" s="2" t="s">
        <v>352</v>
      </c>
    </row>
    <row r="168" spans="1:25" s="30" customFormat="1">
      <c r="A168" s="53"/>
      <c r="H168" s="49"/>
      <c r="I168" s="49"/>
      <c r="J168" s="54"/>
      <c r="K168" s="55"/>
      <c r="L168" s="55"/>
      <c r="M168" s="55"/>
      <c r="N168" s="74"/>
      <c r="O168" s="74"/>
      <c r="P168" s="74"/>
      <c r="Q168" s="42"/>
      <c r="R168" s="42"/>
      <c r="S168" s="42"/>
      <c r="T168" s="46"/>
      <c r="U168" s="75"/>
      <c r="V168" s="82"/>
      <c r="W168" s="89"/>
      <c r="X168" s="49"/>
      <c r="Y168" s="56"/>
    </row>
    <row r="169" spans="1:25" s="30" customFormat="1" ht="15.75">
      <c r="A169" s="57" t="s">
        <v>494</v>
      </c>
      <c r="B169" s="58"/>
      <c r="C169" s="58"/>
      <c r="D169" s="59"/>
      <c r="H169" s="54"/>
      <c r="I169" s="54"/>
      <c r="J169" s="54"/>
      <c r="K169" s="60"/>
      <c r="L169" s="33"/>
      <c r="M169" s="33"/>
      <c r="N169" s="76"/>
      <c r="O169" s="76"/>
      <c r="P169" s="76"/>
      <c r="Q169" s="41"/>
      <c r="R169" s="41"/>
      <c r="S169" s="41"/>
      <c r="T169" s="45"/>
      <c r="U169" s="77"/>
      <c r="V169" s="82"/>
      <c r="W169" s="89"/>
      <c r="Y169" s="54"/>
    </row>
    <row r="170" spans="1:25" s="30" customFormat="1">
      <c r="N170" s="74"/>
      <c r="O170" s="74"/>
      <c r="P170" s="74"/>
      <c r="Q170" s="42"/>
      <c r="R170" s="42"/>
      <c r="S170" s="42"/>
      <c r="T170" s="46"/>
      <c r="V170" s="82"/>
      <c r="W170" s="89"/>
    </row>
    <row r="171" spans="1:25" s="30" customFormat="1">
      <c r="N171" s="76"/>
      <c r="O171" s="76"/>
      <c r="P171" s="76"/>
      <c r="Q171" s="41"/>
      <c r="R171" s="41"/>
      <c r="S171" s="41"/>
      <c r="T171" s="45"/>
      <c r="V171" s="82"/>
      <c r="W171" s="89"/>
    </row>
    <row r="172" spans="1:25" s="30" customFormat="1">
      <c r="N172" s="74"/>
      <c r="O172" s="74"/>
      <c r="P172" s="74"/>
      <c r="Q172" s="42"/>
      <c r="R172" s="42"/>
      <c r="S172" s="42"/>
      <c r="T172" s="46"/>
      <c r="V172" s="82"/>
      <c r="W172" s="89"/>
    </row>
    <row r="173" spans="1:25" s="30" customFormat="1">
      <c r="N173" s="74"/>
      <c r="O173" s="74"/>
      <c r="P173" s="74"/>
      <c r="Q173" s="42"/>
      <c r="R173" s="42"/>
      <c r="S173" s="42"/>
      <c r="T173" s="46"/>
      <c r="V173" s="82"/>
      <c r="W173" s="89"/>
    </row>
    <row r="174" spans="1:25" s="30" customFormat="1">
      <c r="N174" s="74"/>
      <c r="O174" s="74"/>
      <c r="P174" s="74"/>
      <c r="Q174" s="42"/>
      <c r="R174" s="42"/>
      <c r="S174" s="42"/>
      <c r="T174" s="46"/>
      <c r="V174" s="82"/>
      <c r="W174" s="89"/>
    </row>
    <row r="175" spans="1:25" s="30" customFormat="1">
      <c r="N175" s="74"/>
      <c r="O175" s="74"/>
      <c r="P175" s="74"/>
      <c r="Q175" s="42"/>
      <c r="R175" s="42"/>
      <c r="S175" s="42"/>
      <c r="T175" s="46"/>
      <c r="V175" s="82"/>
      <c r="W175" s="89"/>
    </row>
    <row r="176" spans="1:25" s="30" customFormat="1">
      <c r="N176" s="74"/>
      <c r="O176" s="74"/>
      <c r="P176" s="74"/>
      <c r="Q176" s="42"/>
      <c r="R176" s="42"/>
      <c r="S176" s="42"/>
      <c r="T176" s="46"/>
      <c r="V176" s="82"/>
      <c r="W176" s="89"/>
    </row>
    <row r="177" spans="14:23" s="30" customFormat="1">
      <c r="N177" s="74"/>
      <c r="O177" s="74"/>
      <c r="P177" s="74"/>
      <c r="Q177" s="42"/>
      <c r="R177" s="42"/>
      <c r="S177" s="42"/>
      <c r="T177" s="46"/>
      <c r="V177" s="82"/>
      <c r="W177" s="89"/>
    </row>
    <row r="178" spans="14:23" s="30" customFormat="1">
      <c r="N178" s="74"/>
      <c r="O178" s="74"/>
      <c r="P178" s="74"/>
      <c r="Q178" s="42"/>
      <c r="R178" s="42"/>
      <c r="S178" s="42"/>
      <c r="T178" s="46"/>
      <c r="V178" s="82"/>
      <c r="W178" s="89"/>
    </row>
    <row r="179" spans="14:23" s="30" customFormat="1">
      <c r="N179" s="74"/>
      <c r="O179" s="74"/>
      <c r="P179" s="74"/>
      <c r="Q179" s="42"/>
      <c r="R179" s="42"/>
      <c r="S179" s="42"/>
      <c r="T179" s="46"/>
      <c r="V179" s="82"/>
      <c r="W179" s="89"/>
    </row>
    <row r="180" spans="14:23" s="30" customFormat="1">
      <c r="N180" s="74"/>
      <c r="O180" s="74"/>
      <c r="P180" s="74"/>
      <c r="Q180" s="42"/>
      <c r="R180" s="42"/>
      <c r="S180" s="42"/>
      <c r="T180" s="46"/>
      <c r="V180" s="82"/>
      <c r="W180" s="89"/>
    </row>
    <row r="181" spans="14:23" s="30" customFormat="1">
      <c r="N181" s="74"/>
      <c r="O181" s="74"/>
      <c r="P181" s="74"/>
      <c r="Q181" s="42"/>
      <c r="R181" s="42"/>
      <c r="S181" s="42"/>
      <c r="T181" s="46"/>
      <c r="V181" s="82"/>
      <c r="W181" s="89"/>
    </row>
    <row r="182" spans="14:23" s="30" customFormat="1">
      <c r="N182" s="74"/>
      <c r="O182" s="74"/>
      <c r="P182" s="74"/>
      <c r="Q182" s="42"/>
      <c r="R182" s="42"/>
      <c r="S182" s="42"/>
      <c r="T182" s="46"/>
      <c r="V182" s="82"/>
      <c r="W182" s="89"/>
    </row>
    <row r="183" spans="14:23" s="30" customFormat="1">
      <c r="N183" s="74"/>
      <c r="O183" s="74"/>
      <c r="P183" s="74"/>
      <c r="Q183" s="42"/>
      <c r="R183" s="42"/>
      <c r="S183" s="42"/>
      <c r="T183" s="46"/>
      <c r="V183" s="82"/>
      <c r="W183" s="89"/>
    </row>
    <row r="184" spans="14:23" s="30" customFormat="1">
      <c r="N184" s="33"/>
      <c r="O184" s="33"/>
      <c r="P184" s="33"/>
      <c r="V184" s="82"/>
      <c r="W184" s="89"/>
    </row>
    <row r="185" spans="14:23" s="30" customFormat="1">
      <c r="N185" s="33"/>
      <c r="O185" s="33"/>
      <c r="P185" s="33"/>
      <c r="V185" s="82"/>
      <c r="W185" s="89"/>
    </row>
    <row r="186" spans="14:23" s="30" customFormat="1">
      <c r="N186" s="33"/>
      <c r="O186" s="33"/>
      <c r="P186" s="33"/>
      <c r="V186" s="82"/>
      <c r="W186" s="89"/>
    </row>
    <row r="187" spans="14:23" s="30" customFormat="1">
      <c r="N187" s="33"/>
      <c r="O187" s="33"/>
      <c r="P187" s="33"/>
      <c r="V187" s="82"/>
      <c r="W187" s="89"/>
    </row>
    <row r="188" spans="14:23" s="30" customFormat="1">
      <c r="N188" s="33"/>
      <c r="O188" s="33"/>
      <c r="P188" s="33"/>
      <c r="V188" s="82"/>
      <c r="W188" s="89"/>
    </row>
    <row r="189" spans="14:23" s="30" customFormat="1">
      <c r="N189" s="33"/>
      <c r="O189" s="33"/>
      <c r="P189" s="33"/>
      <c r="V189" s="82"/>
      <c r="W189" s="89"/>
    </row>
    <row r="190" spans="14:23" s="30" customFormat="1">
      <c r="N190" s="33"/>
      <c r="O190" s="33"/>
      <c r="P190" s="33"/>
      <c r="V190" s="82"/>
      <c r="W190" s="89"/>
    </row>
    <row r="191" spans="14:23" s="30" customFormat="1">
      <c r="N191" s="33"/>
      <c r="O191" s="33"/>
      <c r="P191" s="33"/>
      <c r="V191" s="82"/>
      <c r="W191" s="89"/>
    </row>
    <row r="192" spans="14:23" s="30" customFormat="1">
      <c r="N192" s="33"/>
      <c r="O192" s="33"/>
      <c r="P192" s="33"/>
      <c r="V192" s="82"/>
      <c r="W192" s="89"/>
    </row>
    <row r="193" spans="14:23" s="30" customFormat="1">
      <c r="N193" s="33"/>
      <c r="O193" s="33"/>
      <c r="P193" s="33"/>
      <c r="V193" s="82"/>
      <c r="W193" s="89"/>
    </row>
    <row r="194" spans="14:23" s="30" customFormat="1">
      <c r="N194" s="33"/>
      <c r="O194" s="33"/>
      <c r="P194" s="33"/>
      <c r="V194" s="82"/>
      <c r="W194" s="89"/>
    </row>
    <row r="195" spans="14:23" s="30" customFormat="1">
      <c r="N195" s="33"/>
      <c r="O195" s="33"/>
      <c r="P195" s="33"/>
      <c r="V195" s="82"/>
      <c r="W195" s="89"/>
    </row>
    <row r="196" spans="14:23" s="30" customFormat="1">
      <c r="N196" s="33"/>
      <c r="O196" s="33"/>
      <c r="P196" s="33"/>
      <c r="V196" s="82"/>
      <c r="W196" s="89"/>
    </row>
    <row r="197" spans="14:23" s="30" customFormat="1">
      <c r="N197" s="33"/>
      <c r="O197" s="33"/>
      <c r="P197" s="33"/>
      <c r="V197" s="82"/>
      <c r="W197" s="89"/>
    </row>
    <row r="198" spans="14:23" s="30" customFormat="1">
      <c r="N198" s="33"/>
      <c r="O198" s="33"/>
      <c r="P198" s="33"/>
      <c r="V198" s="82"/>
      <c r="W198" s="89"/>
    </row>
    <row r="199" spans="14:23" s="30" customFormat="1">
      <c r="N199" s="33"/>
      <c r="O199" s="33"/>
      <c r="P199" s="33"/>
      <c r="V199" s="82"/>
      <c r="W199" s="89"/>
    </row>
    <row r="200" spans="14:23" s="30" customFormat="1">
      <c r="N200" s="33"/>
      <c r="O200" s="33"/>
      <c r="P200" s="33"/>
      <c r="V200" s="82"/>
      <c r="W200" s="89"/>
    </row>
    <row r="201" spans="14:23" s="30" customFormat="1">
      <c r="N201" s="33"/>
      <c r="O201" s="33"/>
      <c r="P201" s="33"/>
      <c r="V201" s="82"/>
      <c r="W201" s="89"/>
    </row>
    <row r="202" spans="14:23" s="30" customFormat="1">
      <c r="N202" s="33"/>
      <c r="O202" s="33"/>
      <c r="P202" s="33"/>
      <c r="V202" s="82"/>
      <c r="W202" s="89"/>
    </row>
    <row r="203" spans="14:23" s="30" customFormat="1">
      <c r="N203" s="33"/>
      <c r="O203" s="33"/>
      <c r="P203" s="33"/>
      <c r="V203" s="82"/>
      <c r="W203" s="89"/>
    </row>
    <row r="204" spans="14:23" s="30" customFormat="1">
      <c r="N204" s="33"/>
      <c r="O204" s="33"/>
      <c r="P204" s="33"/>
      <c r="V204" s="82"/>
      <c r="W204" s="89"/>
    </row>
    <row r="205" spans="14:23" s="30" customFormat="1">
      <c r="N205" s="33"/>
      <c r="O205" s="33"/>
      <c r="P205" s="33"/>
      <c r="V205" s="82"/>
      <c r="W205" s="89"/>
    </row>
    <row r="206" spans="14:23" s="30" customFormat="1">
      <c r="N206" s="33"/>
      <c r="O206" s="33"/>
      <c r="P206" s="33"/>
      <c r="V206" s="82"/>
      <c r="W206" s="89"/>
    </row>
    <row r="207" spans="14:23" s="30" customFormat="1">
      <c r="N207" s="33"/>
      <c r="O207" s="33"/>
      <c r="P207" s="33"/>
      <c r="V207" s="82"/>
      <c r="W207" s="89"/>
    </row>
    <row r="208" spans="14:23" s="30" customFormat="1">
      <c r="N208" s="33"/>
      <c r="O208" s="33"/>
      <c r="P208" s="33"/>
      <c r="V208" s="82"/>
      <c r="W208" s="89"/>
    </row>
    <row r="209" spans="14:23" s="30" customFormat="1">
      <c r="N209" s="33"/>
      <c r="O209" s="33"/>
      <c r="P209" s="33"/>
      <c r="V209" s="82"/>
      <c r="W209" s="89"/>
    </row>
    <row r="210" spans="14:23" s="30" customFormat="1">
      <c r="N210" s="33"/>
      <c r="O210" s="33"/>
      <c r="P210" s="33"/>
      <c r="V210" s="82"/>
      <c r="W210" s="89"/>
    </row>
    <row r="211" spans="14:23" s="30" customFormat="1">
      <c r="N211" s="33"/>
      <c r="O211" s="33"/>
      <c r="P211" s="33"/>
      <c r="V211" s="82"/>
      <c r="W211" s="89"/>
    </row>
    <row r="212" spans="14:23" s="30" customFormat="1">
      <c r="N212" s="33"/>
      <c r="O212" s="33"/>
      <c r="P212" s="33"/>
      <c r="V212" s="82"/>
      <c r="W212" s="89"/>
    </row>
    <row r="213" spans="14:23" s="30" customFormat="1">
      <c r="N213" s="33"/>
      <c r="O213" s="33"/>
      <c r="P213" s="33"/>
      <c r="V213" s="82"/>
      <c r="W213" s="89"/>
    </row>
    <row r="214" spans="14:23" s="30" customFormat="1">
      <c r="N214" s="33"/>
      <c r="O214" s="33"/>
      <c r="P214" s="33"/>
      <c r="V214" s="82"/>
      <c r="W214" s="89"/>
    </row>
    <row r="215" spans="14:23" s="30" customFormat="1">
      <c r="N215" s="33"/>
      <c r="O215" s="33"/>
      <c r="P215" s="33"/>
      <c r="V215" s="82"/>
      <c r="W215" s="89"/>
    </row>
    <row r="216" spans="14:23" s="30" customFormat="1">
      <c r="N216" s="33"/>
      <c r="O216" s="33"/>
      <c r="P216" s="33"/>
      <c r="V216" s="82"/>
      <c r="W216" s="89"/>
    </row>
    <row r="217" spans="14:23" s="30" customFormat="1">
      <c r="N217" s="33"/>
      <c r="O217" s="33"/>
      <c r="P217" s="33"/>
      <c r="V217" s="82"/>
      <c r="W217" s="89"/>
    </row>
    <row r="218" spans="14:23" s="30" customFormat="1">
      <c r="N218" s="33"/>
      <c r="O218" s="33"/>
      <c r="P218" s="33"/>
      <c r="V218" s="82"/>
      <c r="W218" s="89"/>
    </row>
    <row r="219" spans="14:23" s="30" customFormat="1">
      <c r="N219" s="33"/>
      <c r="O219" s="33"/>
      <c r="P219" s="33"/>
      <c r="V219" s="82"/>
      <c r="W219" s="89"/>
    </row>
    <row r="220" spans="14:23" s="30" customFormat="1">
      <c r="N220" s="33"/>
      <c r="O220" s="33"/>
      <c r="P220" s="33"/>
      <c r="V220" s="82"/>
      <c r="W220" s="89"/>
    </row>
    <row r="221" spans="14:23" s="30" customFormat="1">
      <c r="N221" s="33"/>
      <c r="O221" s="33"/>
      <c r="P221" s="33"/>
      <c r="V221" s="82"/>
      <c r="W221" s="89"/>
    </row>
    <row r="222" spans="14:23" s="30" customFormat="1">
      <c r="N222" s="33"/>
      <c r="O222" s="33"/>
      <c r="P222" s="33"/>
      <c r="V222" s="82"/>
      <c r="W222" s="89"/>
    </row>
    <row r="223" spans="14:23" s="30" customFormat="1">
      <c r="N223" s="33"/>
      <c r="O223" s="33"/>
      <c r="P223" s="33"/>
      <c r="V223" s="82"/>
      <c r="W223" s="89"/>
    </row>
    <row r="224" spans="14:23" s="30" customFormat="1">
      <c r="N224" s="33"/>
      <c r="O224" s="33"/>
      <c r="P224" s="33"/>
      <c r="V224" s="82"/>
      <c r="W224" s="89"/>
    </row>
    <row r="225" spans="14:23" s="30" customFormat="1">
      <c r="N225" s="33"/>
      <c r="O225" s="33"/>
      <c r="P225" s="33"/>
      <c r="V225" s="82"/>
      <c r="W225" s="89"/>
    </row>
    <row r="226" spans="14:23" s="30" customFormat="1">
      <c r="N226" s="33"/>
      <c r="O226" s="33"/>
      <c r="P226" s="33"/>
      <c r="V226" s="82"/>
      <c r="W226" s="89"/>
    </row>
    <row r="227" spans="14:23" s="30" customFormat="1">
      <c r="N227" s="33"/>
      <c r="O227" s="33"/>
      <c r="P227" s="33"/>
      <c r="V227" s="82"/>
      <c r="W227" s="89"/>
    </row>
    <row r="228" spans="14:23" s="30" customFormat="1">
      <c r="N228" s="33"/>
      <c r="O228" s="33"/>
      <c r="P228" s="33"/>
      <c r="V228" s="82"/>
      <c r="W228" s="89"/>
    </row>
    <row r="229" spans="14:23" s="30" customFormat="1">
      <c r="N229" s="33"/>
      <c r="O229" s="33"/>
      <c r="P229" s="33"/>
      <c r="V229" s="82"/>
      <c r="W229" s="89"/>
    </row>
    <row r="230" spans="14:23" s="30" customFormat="1">
      <c r="N230" s="33"/>
      <c r="O230" s="33"/>
      <c r="P230" s="33"/>
      <c r="V230" s="82"/>
      <c r="W230" s="89"/>
    </row>
    <row r="231" spans="14:23" s="30" customFormat="1">
      <c r="N231" s="33"/>
      <c r="O231" s="33"/>
      <c r="P231" s="33"/>
      <c r="V231" s="82"/>
      <c r="W231" s="89"/>
    </row>
    <row r="232" spans="14:23" s="30" customFormat="1">
      <c r="N232" s="33"/>
      <c r="O232" s="33"/>
      <c r="P232" s="33"/>
      <c r="V232" s="82"/>
      <c r="W232" s="89"/>
    </row>
    <row r="233" spans="14:23" s="30" customFormat="1">
      <c r="N233" s="33"/>
      <c r="O233" s="33"/>
      <c r="P233" s="33"/>
      <c r="V233" s="82"/>
      <c r="W233" s="89"/>
    </row>
    <row r="234" spans="14:23" s="30" customFormat="1">
      <c r="N234" s="33"/>
      <c r="O234" s="33"/>
      <c r="P234" s="33"/>
      <c r="V234" s="82"/>
      <c r="W234" s="89"/>
    </row>
    <row r="235" spans="14:23" s="30" customFormat="1">
      <c r="N235" s="33"/>
      <c r="O235" s="33"/>
      <c r="P235" s="33"/>
      <c r="V235" s="82"/>
      <c r="W235" s="89"/>
    </row>
    <row r="236" spans="14:23" s="30" customFormat="1">
      <c r="N236" s="33"/>
      <c r="O236" s="33"/>
      <c r="P236" s="33"/>
      <c r="V236" s="82"/>
      <c r="W236" s="89"/>
    </row>
    <row r="237" spans="14:23" s="30" customFormat="1">
      <c r="N237" s="33"/>
      <c r="O237" s="33"/>
      <c r="P237" s="33"/>
      <c r="V237" s="82"/>
      <c r="W237" s="89"/>
    </row>
    <row r="238" spans="14:23" s="30" customFormat="1">
      <c r="N238" s="33"/>
      <c r="O238" s="33"/>
      <c r="P238" s="33"/>
      <c r="V238" s="82"/>
      <c r="W238" s="89"/>
    </row>
    <row r="239" spans="14:23" s="30" customFormat="1">
      <c r="N239" s="33"/>
      <c r="O239" s="33"/>
      <c r="P239" s="33"/>
      <c r="V239" s="82"/>
      <c r="W239" s="89"/>
    </row>
    <row r="240" spans="14:23" s="30" customFormat="1">
      <c r="N240" s="33"/>
      <c r="O240" s="33"/>
      <c r="P240" s="33"/>
      <c r="V240" s="82"/>
      <c r="W240" s="89"/>
    </row>
    <row r="241" spans="14:23" s="30" customFormat="1">
      <c r="N241" s="33"/>
      <c r="O241" s="33"/>
      <c r="P241" s="33"/>
      <c r="V241" s="82"/>
      <c r="W241" s="89"/>
    </row>
    <row r="242" spans="14:23" s="30" customFormat="1">
      <c r="N242" s="33"/>
      <c r="O242" s="33"/>
      <c r="P242" s="33"/>
      <c r="V242" s="82"/>
      <c r="W242" s="89"/>
    </row>
    <row r="243" spans="14:23" s="30" customFormat="1">
      <c r="N243" s="33"/>
      <c r="O243" s="33"/>
      <c r="P243" s="33"/>
      <c r="V243" s="82"/>
      <c r="W243" s="89"/>
    </row>
    <row r="244" spans="14:23" s="30" customFormat="1">
      <c r="N244" s="33"/>
      <c r="O244" s="33"/>
      <c r="P244" s="33"/>
      <c r="V244" s="82"/>
      <c r="W244" s="89"/>
    </row>
    <row r="245" spans="14:23" s="30" customFormat="1">
      <c r="N245" s="33"/>
      <c r="O245" s="33"/>
      <c r="P245" s="33"/>
      <c r="V245" s="82"/>
      <c r="W245" s="89"/>
    </row>
    <row r="246" spans="14:23" s="30" customFormat="1">
      <c r="N246" s="33"/>
      <c r="O246" s="33"/>
      <c r="P246" s="33"/>
      <c r="V246" s="82"/>
      <c r="W246" s="89"/>
    </row>
    <row r="247" spans="14:23" s="30" customFormat="1">
      <c r="N247" s="33"/>
      <c r="O247" s="33"/>
      <c r="P247" s="33"/>
      <c r="V247" s="82"/>
      <c r="W247" s="89"/>
    </row>
    <row r="248" spans="14:23" s="30" customFormat="1">
      <c r="N248" s="33"/>
      <c r="O248" s="33"/>
      <c r="P248" s="33"/>
      <c r="V248" s="82"/>
      <c r="W248" s="89"/>
    </row>
    <row r="249" spans="14:23" s="30" customFormat="1">
      <c r="N249" s="33"/>
      <c r="O249" s="33"/>
      <c r="P249" s="33"/>
      <c r="V249" s="82"/>
      <c r="W249" s="89"/>
    </row>
    <row r="250" spans="14:23" s="30" customFormat="1">
      <c r="N250" s="33"/>
      <c r="O250" s="33"/>
      <c r="P250" s="33"/>
      <c r="V250" s="82"/>
      <c r="W250" s="89"/>
    </row>
    <row r="251" spans="14:23" s="30" customFormat="1">
      <c r="N251" s="33"/>
      <c r="O251" s="33"/>
      <c r="P251" s="33"/>
      <c r="V251" s="82"/>
      <c r="W251" s="89"/>
    </row>
    <row r="252" spans="14:23" s="30" customFormat="1">
      <c r="N252" s="33"/>
      <c r="O252" s="33"/>
      <c r="P252" s="33"/>
      <c r="V252" s="82"/>
      <c r="W252" s="89"/>
    </row>
    <row r="253" spans="14:23" s="30" customFormat="1">
      <c r="N253" s="33"/>
      <c r="O253" s="33"/>
      <c r="P253" s="33"/>
      <c r="V253" s="82"/>
      <c r="W253" s="89"/>
    </row>
    <row r="254" spans="14:23" s="30" customFormat="1">
      <c r="N254" s="33"/>
      <c r="O254" s="33"/>
      <c r="P254" s="33"/>
      <c r="V254" s="82"/>
      <c r="W254" s="89"/>
    </row>
    <row r="255" spans="14:23" s="30" customFormat="1">
      <c r="N255" s="33"/>
      <c r="O255" s="33"/>
      <c r="P255" s="33"/>
      <c r="V255" s="82"/>
      <c r="W255" s="89"/>
    </row>
    <row r="256" spans="14:23" s="30" customFormat="1">
      <c r="N256" s="33"/>
      <c r="O256" s="33"/>
      <c r="P256" s="33"/>
      <c r="V256" s="82"/>
      <c r="W256" s="89"/>
    </row>
    <row r="257" spans="14:23" s="30" customFormat="1">
      <c r="N257" s="33"/>
      <c r="O257" s="33"/>
      <c r="P257" s="33"/>
      <c r="V257" s="82"/>
      <c r="W257" s="89"/>
    </row>
    <row r="258" spans="14:23" s="30" customFormat="1">
      <c r="N258" s="33"/>
      <c r="O258" s="33"/>
      <c r="P258" s="33"/>
      <c r="V258" s="82"/>
      <c r="W258" s="89"/>
    </row>
    <row r="259" spans="14:23" s="30" customFormat="1">
      <c r="N259" s="33"/>
      <c r="O259" s="33"/>
      <c r="P259" s="33"/>
      <c r="V259" s="82"/>
      <c r="W259" s="89"/>
    </row>
    <row r="260" spans="14:23" s="30" customFormat="1">
      <c r="N260" s="33"/>
      <c r="O260" s="33"/>
      <c r="P260" s="33"/>
      <c r="V260" s="82"/>
      <c r="W260" s="89"/>
    </row>
    <row r="261" spans="14:23" s="30" customFormat="1">
      <c r="N261" s="33"/>
      <c r="O261" s="33"/>
      <c r="P261" s="33"/>
      <c r="V261" s="82"/>
      <c r="W261" s="89"/>
    </row>
    <row r="262" spans="14:23" s="30" customFormat="1">
      <c r="N262" s="33"/>
      <c r="O262" s="33"/>
      <c r="P262" s="33"/>
      <c r="V262" s="82"/>
      <c r="W262" s="89"/>
    </row>
    <row r="263" spans="14:23" s="30" customFormat="1">
      <c r="N263" s="33"/>
      <c r="O263" s="33"/>
      <c r="P263" s="33"/>
      <c r="V263" s="82"/>
      <c r="W263" s="89"/>
    </row>
    <row r="264" spans="14:23" s="30" customFormat="1">
      <c r="N264" s="33"/>
      <c r="O264" s="33"/>
      <c r="P264" s="33"/>
      <c r="V264" s="82"/>
      <c r="W264" s="89"/>
    </row>
    <row r="265" spans="14:23" s="30" customFormat="1">
      <c r="N265" s="33"/>
      <c r="O265" s="33"/>
      <c r="P265" s="33"/>
      <c r="V265" s="82"/>
      <c r="W265" s="89"/>
    </row>
    <row r="266" spans="14:23" s="30" customFormat="1">
      <c r="N266" s="33"/>
      <c r="O266" s="33"/>
      <c r="P266" s="33"/>
      <c r="V266" s="82"/>
      <c r="W266" s="89"/>
    </row>
    <row r="267" spans="14:23" s="30" customFormat="1">
      <c r="N267" s="33"/>
      <c r="O267" s="33"/>
      <c r="P267" s="33"/>
      <c r="V267" s="82"/>
      <c r="W267" s="89"/>
    </row>
    <row r="268" spans="14:23" s="30" customFormat="1">
      <c r="N268" s="33"/>
      <c r="O268" s="33"/>
      <c r="P268" s="33"/>
      <c r="V268" s="82"/>
      <c r="W268" s="89"/>
    </row>
    <row r="269" spans="14:23" s="30" customFormat="1">
      <c r="N269" s="33"/>
      <c r="O269" s="33"/>
      <c r="P269" s="33"/>
      <c r="V269" s="82"/>
      <c r="W269" s="89"/>
    </row>
    <row r="270" spans="14:23" s="30" customFormat="1">
      <c r="N270" s="33"/>
      <c r="O270" s="33"/>
      <c r="P270" s="33"/>
      <c r="V270" s="82"/>
      <c r="W270" s="89"/>
    </row>
    <row r="271" spans="14:23" s="30" customFormat="1">
      <c r="N271" s="33"/>
      <c r="O271" s="33"/>
      <c r="P271" s="33"/>
      <c r="V271" s="82"/>
      <c r="W271" s="89"/>
    </row>
    <row r="272" spans="14:23" s="30" customFormat="1">
      <c r="N272" s="33"/>
      <c r="O272" s="33"/>
      <c r="P272" s="33"/>
      <c r="V272" s="82"/>
      <c r="W272" s="89"/>
    </row>
    <row r="273" spans="14:23" s="30" customFormat="1">
      <c r="N273" s="33"/>
      <c r="O273" s="33"/>
      <c r="P273" s="33"/>
      <c r="V273" s="82"/>
      <c r="W273" s="89"/>
    </row>
    <row r="274" spans="14:23" s="30" customFormat="1">
      <c r="N274" s="33"/>
      <c r="O274" s="33"/>
      <c r="P274" s="33"/>
      <c r="V274" s="82"/>
      <c r="W274" s="89"/>
    </row>
    <row r="275" spans="14:23" s="30" customFormat="1">
      <c r="N275" s="33"/>
      <c r="O275" s="33"/>
      <c r="P275" s="33"/>
      <c r="V275" s="82"/>
      <c r="W275" s="89"/>
    </row>
    <row r="276" spans="14:23" s="30" customFormat="1">
      <c r="N276" s="33"/>
      <c r="O276" s="33"/>
      <c r="P276" s="33"/>
      <c r="V276" s="82"/>
      <c r="W276" s="89"/>
    </row>
    <row r="277" spans="14:23" s="30" customFormat="1">
      <c r="N277" s="33"/>
      <c r="O277" s="33"/>
      <c r="P277" s="33"/>
      <c r="V277" s="82"/>
      <c r="W277" s="89"/>
    </row>
    <row r="278" spans="14:23" s="30" customFormat="1">
      <c r="N278" s="33"/>
      <c r="O278" s="33"/>
      <c r="P278" s="33"/>
      <c r="V278" s="82"/>
      <c r="W278" s="89"/>
    </row>
    <row r="279" spans="14:23" s="30" customFormat="1">
      <c r="N279" s="33"/>
      <c r="O279" s="33"/>
      <c r="P279" s="33"/>
      <c r="V279" s="82"/>
      <c r="W279" s="89"/>
    </row>
    <row r="280" spans="14:23" s="30" customFormat="1">
      <c r="N280" s="33"/>
      <c r="O280" s="33"/>
      <c r="P280" s="33"/>
      <c r="V280" s="82"/>
      <c r="W280" s="89"/>
    </row>
    <row r="281" spans="14:23" s="30" customFormat="1">
      <c r="N281" s="33"/>
      <c r="O281" s="33"/>
      <c r="P281" s="33"/>
      <c r="V281" s="82"/>
      <c r="W281" s="89"/>
    </row>
    <row r="282" spans="14:23" s="30" customFormat="1">
      <c r="N282" s="33"/>
      <c r="O282" s="33"/>
      <c r="P282" s="33"/>
      <c r="V282" s="82"/>
      <c r="W282" s="89"/>
    </row>
    <row r="283" spans="14:23" s="30" customFormat="1">
      <c r="N283" s="33"/>
      <c r="O283" s="33"/>
      <c r="P283" s="33"/>
      <c r="V283" s="82"/>
      <c r="W283" s="89"/>
    </row>
    <row r="284" spans="14:23" s="30" customFormat="1">
      <c r="N284" s="33"/>
      <c r="O284" s="33"/>
      <c r="P284" s="33"/>
      <c r="V284" s="82"/>
      <c r="W284" s="89"/>
    </row>
    <row r="285" spans="14:23" s="30" customFormat="1">
      <c r="N285" s="33"/>
      <c r="O285" s="33"/>
      <c r="P285" s="33"/>
      <c r="V285" s="82"/>
      <c r="W285" s="89"/>
    </row>
    <row r="286" spans="14:23" s="30" customFormat="1">
      <c r="N286" s="33"/>
      <c r="O286" s="33"/>
      <c r="P286" s="33"/>
      <c r="V286" s="82"/>
      <c r="W286" s="89"/>
    </row>
    <row r="287" spans="14:23" s="30" customFormat="1">
      <c r="N287" s="33"/>
      <c r="O287" s="33"/>
      <c r="P287" s="33"/>
      <c r="V287" s="82"/>
      <c r="W287" s="89"/>
    </row>
    <row r="288" spans="14:23" s="30" customFormat="1">
      <c r="N288" s="33"/>
      <c r="O288" s="33"/>
      <c r="P288" s="33"/>
      <c r="V288" s="82"/>
      <c r="W288" s="89"/>
    </row>
    <row r="289" spans="14:23" s="30" customFormat="1">
      <c r="N289" s="33"/>
      <c r="O289" s="33"/>
      <c r="P289" s="33"/>
      <c r="V289" s="82"/>
      <c r="W289" s="89"/>
    </row>
    <row r="290" spans="14:23" s="30" customFormat="1">
      <c r="N290" s="33"/>
      <c r="O290" s="33"/>
      <c r="P290" s="33"/>
      <c r="V290" s="82"/>
      <c r="W290" s="89"/>
    </row>
    <row r="291" spans="14:23" s="30" customFormat="1">
      <c r="N291" s="33"/>
      <c r="O291" s="33"/>
      <c r="P291" s="33"/>
      <c r="V291" s="82"/>
      <c r="W291" s="89"/>
    </row>
    <row r="292" spans="14:23" s="30" customFormat="1">
      <c r="N292" s="33"/>
      <c r="O292" s="33"/>
      <c r="P292" s="33"/>
      <c r="V292" s="82"/>
      <c r="W292" s="89"/>
    </row>
    <row r="293" spans="14:23" s="30" customFormat="1">
      <c r="N293" s="33"/>
      <c r="O293" s="33"/>
      <c r="P293" s="33"/>
      <c r="V293" s="82"/>
      <c r="W293" s="89"/>
    </row>
    <row r="294" spans="14:23" s="30" customFormat="1">
      <c r="N294" s="33"/>
      <c r="O294" s="33"/>
      <c r="P294" s="33"/>
      <c r="V294" s="82"/>
      <c r="W294" s="89"/>
    </row>
    <row r="295" spans="14:23" s="30" customFormat="1">
      <c r="N295" s="33"/>
      <c r="O295" s="33"/>
      <c r="P295" s="33"/>
      <c r="V295" s="82"/>
      <c r="W295" s="89"/>
    </row>
    <row r="296" spans="14:23" s="30" customFormat="1">
      <c r="N296" s="33"/>
      <c r="O296" s="33"/>
      <c r="P296" s="33"/>
      <c r="V296" s="82"/>
      <c r="W296" s="89"/>
    </row>
    <row r="297" spans="14:23" s="30" customFormat="1">
      <c r="N297" s="33"/>
      <c r="O297" s="33"/>
      <c r="P297" s="33"/>
      <c r="V297" s="82"/>
      <c r="W297" s="89"/>
    </row>
    <row r="298" spans="14:23" s="30" customFormat="1">
      <c r="N298" s="33"/>
      <c r="O298" s="33"/>
      <c r="P298" s="33"/>
      <c r="V298" s="82"/>
      <c r="W298" s="89"/>
    </row>
    <row r="299" spans="14:23" s="30" customFormat="1">
      <c r="N299" s="33"/>
      <c r="O299" s="33"/>
      <c r="P299" s="33"/>
      <c r="V299" s="82"/>
      <c r="W299" s="89"/>
    </row>
    <row r="300" spans="14:23" s="30" customFormat="1">
      <c r="N300" s="33"/>
      <c r="O300" s="33"/>
      <c r="P300" s="33"/>
      <c r="V300" s="82"/>
      <c r="W300" s="89"/>
    </row>
    <row r="301" spans="14:23" s="30" customFormat="1">
      <c r="N301" s="33"/>
      <c r="O301" s="33"/>
      <c r="P301" s="33"/>
      <c r="V301" s="82"/>
      <c r="W301" s="89"/>
    </row>
    <row r="302" spans="14:23" s="30" customFormat="1">
      <c r="N302" s="33"/>
      <c r="O302" s="33"/>
      <c r="P302" s="33"/>
      <c r="V302" s="82"/>
      <c r="W302" s="89"/>
    </row>
    <row r="303" spans="14:23" s="30" customFormat="1">
      <c r="N303" s="33"/>
      <c r="O303" s="33"/>
      <c r="P303" s="33"/>
      <c r="V303" s="82"/>
      <c r="W303" s="89"/>
    </row>
    <row r="304" spans="14:23" s="30" customFormat="1">
      <c r="N304" s="33"/>
      <c r="O304" s="33"/>
      <c r="P304" s="33"/>
      <c r="V304" s="82"/>
      <c r="W304" s="89"/>
    </row>
    <row r="305" spans="14:23" s="30" customFormat="1">
      <c r="N305" s="33"/>
      <c r="O305" s="33"/>
      <c r="P305" s="33"/>
      <c r="V305" s="82"/>
      <c r="W305" s="89"/>
    </row>
    <row r="306" spans="14:23" s="30" customFormat="1">
      <c r="N306" s="33"/>
      <c r="O306" s="33"/>
      <c r="P306" s="33"/>
      <c r="V306" s="82"/>
      <c r="W306" s="89"/>
    </row>
    <row r="307" spans="14:23" s="30" customFormat="1">
      <c r="N307" s="33"/>
      <c r="O307" s="33"/>
      <c r="P307" s="33"/>
      <c r="V307" s="82"/>
      <c r="W307" s="89"/>
    </row>
    <row r="308" spans="14:23" s="30" customFormat="1">
      <c r="N308" s="33"/>
      <c r="O308" s="33"/>
      <c r="P308" s="33"/>
      <c r="V308" s="82"/>
      <c r="W308" s="89"/>
    </row>
    <row r="309" spans="14:23" s="30" customFormat="1">
      <c r="N309" s="33"/>
      <c r="O309" s="33"/>
      <c r="P309" s="33"/>
      <c r="V309" s="82"/>
      <c r="W309" s="89"/>
    </row>
    <row r="310" spans="14:23" s="30" customFormat="1">
      <c r="N310" s="33"/>
      <c r="O310" s="33"/>
      <c r="P310" s="33"/>
      <c r="V310" s="82"/>
      <c r="W310" s="89"/>
    </row>
    <row r="311" spans="14:23" s="30" customFormat="1">
      <c r="N311" s="33"/>
      <c r="O311" s="33"/>
      <c r="P311" s="33"/>
      <c r="V311" s="82"/>
      <c r="W311" s="89"/>
    </row>
    <row r="312" spans="14:23" s="30" customFormat="1">
      <c r="N312" s="33"/>
      <c r="O312" s="33"/>
      <c r="P312" s="33"/>
      <c r="V312" s="82"/>
      <c r="W312" s="89"/>
    </row>
    <row r="313" spans="14:23" s="30" customFormat="1">
      <c r="N313" s="33"/>
      <c r="O313" s="33"/>
      <c r="P313" s="33"/>
      <c r="V313" s="82"/>
      <c r="W313" s="89"/>
    </row>
    <row r="314" spans="14:23" s="30" customFormat="1">
      <c r="N314" s="33"/>
      <c r="O314" s="33"/>
      <c r="P314" s="33"/>
      <c r="V314" s="82"/>
      <c r="W314" s="89"/>
    </row>
    <row r="315" spans="14:23" s="30" customFormat="1">
      <c r="N315" s="33"/>
      <c r="O315" s="33"/>
      <c r="P315" s="33"/>
      <c r="V315" s="82"/>
      <c r="W315" s="89"/>
    </row>
    <row r="316" spans="14:23" s="30" customFormat="1">
      <c r="N316" s="33"/>
      <c r="O316" s="33"/>
      <c r="P316" s="33"/>
      <c r="V316" s="82"/>
      <c r="W316" s="89"/>
    </row>
    <row r="317" spans="14:23" s="30" customFormat="1">
      <c r="N317" s="33"/>
      <c r="O317" s="33"/>
      <c r="P317" s="33"/>
      <c r="V317" s="82"/>
      <c r="W317" s="89"/>
    </row>
    <row r="318" spans="14:23" s="30" customFormat="1">
      <c r="N318" s="33"/>
      <c r="O318" s="33"/>
      <c r="P318" s="33"/>
      <c r="V318" s="82"/>
      <c r="W318" s="89"/>
    </row>
    <row r="319" spans="14:23" s="30" customFormat="1">
      <c r="N319" s="33"/>
      <c r="O319" s="33"/>
      <c r="P319" s="33"/>
      <c r="V319" s="82"/>
      <c r="W319" s="89"/>
    </row>
    <row r="320" spans="14:23" s="30" customFormat="1">
      <c r="N320" s="33"/>
      <c r="O320" s="33"/>
      <c r="P320" s="33"/>
      <c r="V320" s="82"/>
      <c r="W320" s="89"/>
    </row>
    <row r="321" spans="14:23" s="30" customFormat="1">
      <c r="N321" s="33"/>
      <c r="O321" s="33"/>
      <c r="P321" s="33"/>
      <c r="V321" s="82"/>
      <c r="W321" s="89"/>
    </row>
    <row r="322" spans="14:23" s="30" customFormat="1">
      <c r="N322" s="33"/>
      <c r="O322" s="33"/>
      <c r="P322" s="33"/>
      <c r="V322" s="82"/>
      <c r="W322" s="89"/>
    </row>
    <row r="323" spans="14:23" s="30" customFormat="1">
      <c r="N323" s="33"/>
      <c r="O323" s="33"/>
      <c r="P323" s="33"/>
      <c r="V323" s="82"/>
      <c r="W323" s="89"/>
    </row>
    <row r="324" spans="14:23" s="30" customFormat="1">
      <c r="N324" s="33"/>
      <c r="O324" s="33"/>
      <c r="P324" s="33"/>
      <c r="V324" s="82"/>
      <c r="W324" s="89"/>
    </row>
    <row r="325" spans="14:23" s="30" customFormat="1">
      <c r="N325" s="33"/>
      <c r="O325" s="33"/>
      <c r="P325" s="33"/>
      <c r="V325" s="82"/>
      <c r="W325" s="89"/>
    </row>
    <row r="326" spans="14:23" s="30" customFormat="1">
      <c r="N326" s="33"/>
      <c r="O326" s="33"/>
      <c r="P326" s="33"/>
      <c r="V326" s="82"/>
      <c r="W326" s="89"/>
    </row>
    <row r="327" spans="14:23" s="30" customFormat="1">
      <c r="N327" s="33"/>
      <c r="O327" s="33"/>
      <c r="P327" s="33"/>
      <c r="V327" s="82"/>
      <c r="W327" s="89"/>
    </row>
    <row r="328" spans="14:23" s="30" customFormat="1">
      <c r="N328" s="33"/>
      <c r="O328" s="33"/>
      <c r="P328" s="33"/>
      <c r="V328" s="82"/>
      <c r="W328" s="89"/>
    </row>
    <row r="329" spans="14:23" s="30" customFormat="1">
      <c r="N329" s="33"/>
      <c r="O329" s="33"/>
      <c r="P329" s="33"/>
      <c r="V329" s="82"/>
      <c r="W329" s="89"/>
    </row>
    <row r="330" spans="14:23" s="30" customFormat="1">
      <c r="N330" s="33"/>
      <c r="O330" s="33"/>
      <c r="P330" s="33"/>
      <c r="V330" s="82"/>
      <c r="W330" s="89"/>
    </row>
    <row r="331" spans="14:23" s="30" customFormat="1">
      <c r="N331" s="33"/>
      <c r="O331" s="33"/>
      <c r="P331" s="33"/>
      <c r="V331" s="82"/>
      <c r="W331" s="89"/>
    </row>
    <row r="332" spans="14:23" s="30" customFormat="1">
      <c r="N332" s="33"/>
      <c r="O332" s="33"/>
      <c r="P332" s="33"/>
      <c r="V332" s="82"/>
      <c r="W332" s="89"/>
    </row>
    <row r="333" spans="14:23" s="30" customFormat="1">
      <c r="N333" s="33"/>
      <c r="O333" s="33"/>
      <c r="P333" s="33"/>
      <c r="V333" s="82"/>
      <c r="W333" s="89"/>
    </row>
    <row r="334" spans="14:23" s="30" customFormat="1">
      <c r="N334" s="33"/>
      <c r="O334" s="33"/>
      <c r="P334" s="33"/>
      <c r="V334" s="82"/>
      <c r="W334" s="89"/>
    </row>
    <row r="335" spans="14:23" s="30" customFormat="1">
      <c r="N335" s="33"/>
      <c r="O335" s="33"/>
      <c r="P335" s="33"/>
      <c r="V335" s="82"/>
      <c r="W335" s="89"/>
    </row>
    <row r="336" spans="14:23" s="30" customFormat="1">
      <c r="N336" s="33"/>
      <c r="O336" s="33"/>
      <c r="P336" s="33"/>
      <c r="V336" s="82"/>
      <c r="W336" s="89"/>
    </row>
    <row r="337" spans="14:23" s="30" customFormat="1">
      <c r="N337" s="33"/>
      <c r="O337" s="33"/>
      <c r="P337" s="33"/>
      <c r="V337" s="82"/>
      <c r="W337" s="89"/>
    </row>
    <row r="338" spans="14:23" s="30" customFormat="1">
      <c r="N338" s="33"/>
      <c r="O338" s="33"/>
      <c r="P338" s="33"/>
      <c r="V338" s="82"/>
      <c r="W338" s="89"/>
    </row>
    <row r="339" spans="14:23" s="30" customFormat="1">
      <c r="N339" s="33"/>
      <c r="O339" s="33"/>
      <c r="P339" s="33"/>
      <c r="V339" s="82"/>
      <c r="W339" s="89"/>
    </row>
    <row r="340" spans="14:23" s="30" customFormat="1">
      <c r="N340" s="33"/>
      <c r="O340" s="33"/>
      <c r="P340" s="33"/>
      <c r="V340" s="82"/>
      <c r="W340" s="89"/>
    </row>
    <row r="341" spans="14:23" s="30" customFormat="1">
      <c r="N341" s="33"/>
      <c r="O341" s="33"/>
      <c r="P341" s="33"/>
      <c r="V341" s="82"/>
      <c r="W341" s="89"/>
    </row>
    <row r="342" spans="14:23" s="30" customFormat="1">
      <c r="N342" s="33"/>
      <c r="O342" s="33"/>
      <c r="P342" s="33"/>
      <c r="V342" s="82"/>
      <c r="W342" s="89"/>
    </row>
    <row r="343" spans="14:23" s="30" customFormat="1">
      <c r="N343" s="33"/>
      <c r="O343" s="33"/>
      <c r="P343" s="33"/>
      <c r="V343" s="82"/>
      <c r="W343" s="89"/>
    </row>
    <row r="344" spans="14:23" s="30" customFormat="1">
      <c r="N344" s="33"/>
      <c r="O344" s="33"/>
      <c r="P344" s="33"/>
      <c r="V344" s="82"/>
      <c r="W344" s="89"/>
    </row>
    <row r="345" spans="14:23" s="30" customFormat="1">
      <c r="N345" s="33"/>
      <c r="O345" s="33"/>
      <c r="P345" s="33"/>
      <c r="V345" s="82"/>
      <c r="W345" s="89"/>
    </row>
    <row r="346" spans="14:23" s="30" customFormat="1">
      <c r="N346" s="33"/>
      <c r="O346" s="33"/>
      <c r="P346" s="33"/>
      <c r="V346" s="82"/>
      <c r="W346" s="89"/>
    </row>
    <row r="347" spans="14:23" s="30" customFormat="1">
      <c r="N347" s="33"/>
      <c r="O347" s="33"/>
      <c r="P347" s="33"/>
      <c r="V347" s="82"/>
      <c r="W347" s="89"/>
    </row>
    <row r="348" spans="14:23" s="30" customFormat="1">
      <c r="N348" s="33"/>
      <c r="O348" s="33"/>
      <c r="P348" s="33"/>
      <c r="V348" s="82"/>
      <c r="W348" s="89"/>
    </row>
    <row r="349" spans="14:23" s="30" customFormat="1">
      <c r="N349" s="33"/>
      <c r="O349" s="33"/>
      <c r="P349" s="33"/>
      <c r="V349" s="82"/>
      <c r="W349" s="89"/>
    </row>
    <row r="350" spans="14:23" s="30" customFormat="1">
      <c r="N350" s="33"/>
      <c r="O350" s="33"/>
      <c r="P350" s="33"/>
      <c r="V350" s="82"/>
      <c r="W350" s="89"/>
    </row>
    <row r="351" spans="14:23" s="30" customFormat="1">
      <c r="N351" s="33"/>
      <c r="O351" s="33"/>
      <c r="P351" s="33"/>
      <c r="V351" s="82"/>
      <c r="W351" s="89"/>
    </row>
    <row r="352" spans="14:23" s="30" customFormat="1">
      <c r="N352" s="33"/>
      <c r="O352" s="33"/>
      <c r="P352" s="33"/>
      <c r="V352" s="82"/>
      <c r="W352" s="89"/>
    </row>
    <row r="353" spans="14:23" s="30" customFormat="1">
      <c r="N353" s="33"/>
      <c r="O353" s="33"/>
      <c r="P353" s="33"/>
      <c r="V353" s="82"/>
      <c r="W353" s="89"/>
    </row>
    <row r="354" spans="14:23" s="30" customFormat="1">
      <c r="N354" s="33"/>
      <c r="O354" s="33"/>
      <c r="P354" s="33"/>
      <c r="V354" s="82"/>
      <c r="W354" s="89"/>
    </row>
    <row r="355" spans="14:23" s="30" customFormat="1">
      <c r="N355" s="33"/>
      <c r="O355" s="33"/>
      <c r="P355" s="33"/>
      <c r="V355" s="82"/>
      <c r="W355" s="89"/>
    </row>
    <row r="356" spans="14:23" s="30" customFormat="1">
      <c r="N356" s="33"/>
      <c r="O356" s="33"/>
      <c r="P356" s="33"/>
      <c r="V356" s="82"/>
      <c r="W356" s="89"/>
    </row>
    <row r="357" spans="14:23" s="30" customFormat="1">
      <c r="N357" s="33"/>
      <c r="O357" s="33"/>
      <c r="P357" s="33"/>
      <c r="V357" s="82"/>
      <c r="W357" s="89"/>
    </row>
    <row r="358" spans="14:23" s="30" customFormat="1">
      <c r="N358" s="33"/>
      <c r="O358" s="33"/>
      <c r="P358" s="33"/>
      <c r="V358" s="82"/>
      <c r="W358" s="89"/>
    </row>
    <row r="359" spans="14:23" s="30" customFormat="1">
      <c r="N359" s="33"/>
      <c r="O359" s="33"/>
      <c r="P359" s="33"/>
      <c r="V359" s="82"/>
      <c r="W359" s="89"/>
    </row>
    <row r="360" spans="14:23" s="30" customFormat="1">
      <c r="N360" s="33"/>
      <c r="O360" s="33"/>
      <c r="P360" s="33"/>
      <c r="V360" s="82"/>
      <c r="W360" s="89"/>
    </row>
    <row r="361" spans="14:23" s="30" customFormat="1">
      <c r="N361" s="33"/>
      <c r="O361" s="33"/>
      <c r="P361" s="33"/>
      <c r="V361" s="82"/>
      <c r="W361" s="89"/>
    </row>
    <row r="362" spans="14:23" s="30" customFormat="1">
      <c r="N362" s="33"/>
      <c r="O362" s="33"/>
      <c r="P362" s="33"/>
      <c r="V362" s="82"/>
      <c r="W362" s="89"/>
    </row>
    <row r="363" spans="14:23" s="30" customFormat="1">
      <c r="N363" s="33"/>
      <c r="O363" s="33"/>
      <c r="P363" s="33"/>
      <c r="V363" s="82"/>
      <c r="W363" s="89"/>
    </row>
    <row r="364" spans="14:23" s="30" customFormat="1">
      <c r="N364" s="33"/>
      <c r="O364" s="33"/>
      <c r="P364" s="33"/>
      <c r="V364" s="82"/>
      <c r="W364" s="89"/>
    </row>
    <row r="365" spans="14:23" s="30" customFormat="1">
      <c r="N365" s="33"/>
      <c r="O365" s="33"/>
      <c r="P365" s="33"/>
      <c r="V365" s="82"/>
      <c r="W365" s="89"/>
    </row>
    <row r="366" spans="14:23" s="30" customFormat="1">
      <c r="N366" s="33"/>
      <c r="O366" s="33"/>
      <c r="P366" s="33"/>
      <c r="V366" s="82"/>
      <c r="W366" s="89"/>
    </row>
    <row r="367" spans="14:23" s="30" customFormat="1">
      <c r="N367" s="33"/>
      <c r="O367" s="33"/>
      <c r="P367" s="33"/>
      <c r="V367" s="82"/>
      <c r="W367" s="89"/>
    </row>
    <row r="368" spans="14:23" s="30" customFormat="1">
      <c r="N368" s="33"/>
      <c r="O368" s="33"/>
      <c r="P368" s="33"/>
      <c r="V368" s="82"/>
      <c r="W368" s="89"/>
    </row>
    <row r="369" spans="14:23" s="30" customFormat="1">
      <c r="N369" s="33"/>
      <c r="O369" s="33"/>
      <c r="P369" s="33"/>
      <c r="V369" s="82"/>
      <c r="W369" s="89"/>
    </row>
    <row r="370" spans="14:23" s="30" customFormat="1">
      <c r="N370" s="33"/>
      <c r="O370" s="33"/>
      <c r="P370" s="33"/>
      <c r="V370" s="82"/>
      <c r="W370" s="89"/>
    </row>
    <row r="371" spans="14:23" s="30" customFormat="1">
      <c r="N371" s="33"/>
      <c r="O371" s="33"/>
      <c r="P371" s="33"/>
      <c r="V371" s="82"/>
      <c r="W371" s="89"/>
    </row>
    <row r="372" spans="14:23" s="30" customFormat="1">
      <c r="N372" s="33"/>
      <c r="O372" s="33"/>
      <c r="P372" s="33"/>
      <c r="V372" s="82"/>
      <c r="W372" s="89"/>
    </row>
    <row r="373" spans="14:23" s="30" customFormat="1">
      <c r="N373" s="33"/>
      <c r="O373" s="33"/>
      <c r="P373" s="33"/>
      <c r="V373" s="82"/>
      <c r="W373" s="89"/>
    </row>
    <row r="374" spans="14:23" s="30" customFormat="1">
      <c r="N374" s="33"/>
      <c r="O374" s="33"/>
      <c r="P374" s="33"/>
      <c r="V374" s="82"/>
      <c r="W374" s="89"/>
    </row>
    <row r="375" spans="14:23" s="30" customFormat="1">
      <c r="N375" s="33"/>
      <c r="O375" s="33"/>
      <c r="P375" s="33"/>
      <c r="V375" s="82"/>
      <c r="W375" s="89"/>
    </row>
    <row r="376" spans="14:23" s="30" customFormat="1">
      <c r="N376" s="33"/>
      <c r="O376" s="33"/>
      <c r="P376" s="33"/>
      <c r="V376" s="82"/>
      <c r="W376" s="89"/>
    </row>
    <row r="377" spans="14:23" s="30" customFormat="1">
      <c r="N377" s="33"/>
      <c r="O377" s="33"/>
      <c r="P377" s="33"/>
      <c r="V377" s="82"/>
      <c r="W377" s="89"/>
    </row>
    <row r="378" spans="14:23" s="30" customFormat="1">
      <c r="N378" s="33"/>
      <c r="O378" s="33"/>
      <c r="P378" s="33"/>
      <c r="V378" s="82"/>
      <c r="W378" s="89"/>
    </row>
    <row r="379" spans="14:23" s="30" customFormat="1">
      <c r="N379" s="33"/>
      <c r="O379" s="33"/>
      <c r="P379" s="33"/>
      <c r="V379" s="82"/>
      <c r="W379" s="89"/>
    </row>
    <row r="380" spans="14:23" s="30" customFormat="1">
      <c r="N380" s="33"/>
      <c r="O380" s="33"/>
      <c r="P380" s="33"/>
      <c r="V380" s="82"/>
      <c r="W380" s="89"/>
    </row>
    <row r="381" spans="14:23" s="30" customFormat="1">
      <c r="N381" s="33"/>
      <c r="O381" s="33"/>
      <c r="P381" s="33"/>
      <c r="V381" s="82"/>
      <c r="W381" s="89"/>
    </row>
    <row r="382" spans="14:23" s="30" customFormat="1">
      <c r="N382" s="33"/>
      <c r="O382" s="33"/>
      <c r="P382" s="33"/>
      <c r="V382" s="82"/>
      <c r="W382" s="89"/>
    </row>
    <row r="383" spans="14:23" s="30" customFormat="1">
      <c r="N383" s="33"/>
      <c r="O383" s="33"/>
      <c r="P383" s="33"/>
      <c r="V383" s="82"/>
      <c r="W383" s="89"/>
    </row>
    <row r="384" spans="14:23" s="30" customFormat="1">
      <c r="N384" s="33"/>
      <c r="O384" s="33"/>
      <c r="P384" s="33"/>
      <c r="V384" s="82"/>
      <c r="W384" s="89"/>
    </row>
    <row r="385" spans="14:23" s="30" customFormat="1">
      <c r="N385" s="33"/>
      <c r="O385" s="33"/>
      <c r="P385" s="33"/>
      <c r="V385" s="82"/>
      <c r="W385" s="89"/>
    </row>
    <row r="386" spans="14:23" s="30" customFormat="1">
      <c r="N386" s="33"/>
      <c r="O386" s="33"/>
      <c r="P386" s="33"/>
      <c r="V386" s="82"/>
      <c r="W386" s="89"/>
    </row>
    <row r="387" spans="14:23" s="30" customFormat="1">
      <c r="N387" s="33"/>
      <c r="O387" s="33"/>
      <c r="P387" s="33"/>
      <c r="V387" s="82"/>
      <c r="W387" s="89"/>
    </row>
    <row r="388" spans="14:23" s="30" customFormat="1">
      <c r="N388" s="33"/>
      <c r="O388" s="33"/>
      <c r="P388" s="33"/>
      <c r="V388" s="82"/>
      <c r="W388" s="89"/>
    </row>
    <row r="389" spans="14:23" s="30" customFormat="1">
      <c r="N389" s="33"/>
      <c r="O389" s="33"/>
      <c r="P389" s="33"/>
      <c r="V389" s="82"/>
      <c r="W389" s="89"/>
    </row>
    <row r="390" spans="14:23" s="30" customFormat="1">
      <c r="N390" s="33"/>
      <c r="O390" s="33"/>
      <c r="P390" s="33"/>
      <c r="V390" s="82"/>
      <c r="W390" s="89"/>
    </row>
    <row r="391" spans="14:23" s="30" customFormat="1">
      <c r="N391" s="33"/>
      <c r="O391" s="33"/>
      <c r="P391" s="33"/>
      <c r="V391" s="82"/>
      <c r="W391" s="89"/>
    </row>
    <row r="392" spans="14:23" s="30" customFormat="1">
      <c r="N392" s="33"/>
      <c r="O392" s="33"/>
      <c r="P392" s="33"/>
      <c r="V392" s="82"/>
      <c r="W392" s="89"/>
    </row>
    <row r="393" spans="14:23" s="30" customFormat="1">
      <c r="N393" s="33"/>
      <c r="O393" s="33"/>
      <c r="P393" s="33"/>
      <c r="V393" s="82"/>
      <c r="W393" s="89"/>
    </row>
    <row r="394" spans="14:23" s="30" customFormat="1">
      <c r="N394" s="33"/>
      <c r="O394" s="33"/>
      <c r="P394" s="33"/>
      <c r="V394" s="82"/>
      <c r="W394" s="89"/>
    </row>
    <row r="395" spans="14:23" s="30" customFormat="1">
      <c r="N395" s="33"/>
      <c r="O395" s="33"/>
      <c r="P395" s="33"/>
      <c r="V395" s="82"/>
      <c r="W395" s="89"/>
    </row>
    <row r="396" spans="14:23" s="30" customFormat="1">
      <c r="N396" s="33"/>
      <c r="O396" s="33"/>
      <c r="P396" s="33"/>
      <c r="V396" s="82"/>
      <c r="W396" s="89"/>
    </row>
    <row r="397" spans="14:23" s="30" customFormat="1">
      <c r="N397" s="33"/>
      <c r="O397" s="33"/>
      <c r="P397" s="33"/>
      <c r="V397" s="82"/>
      <c r="W397" s="89"/>
    </row>
    <row r="398" spans="14:23" s="30" customFormat="1">
      <c r="N398" s="33"/>
      <c r="O398" s="33"/>
      <c r="P398" s="33"/>
      <c r="V398" s="82"/>
      <c r="W398" s="89"/>
    </row>
    <row r="399" spans="14:23" s="30" customFormat="1">
      <c r="N399" s="33"/>
      <c r="O399" s="33"/>
      <c r="P399" s="33"/>
      <c r="V399" s="82"/>
      <c r="W399" s="89"/>
    </row>
    <row r="400" spans="14:23" s="30" customFormat="1">
      <c r="N400" s="33"/>
      <c r="O400" s="33"/>
      <c r="P400" s="33"/>
      <c r="V400" s="82"/>
      <c r="W400" s="89"/>
    </row>
    <row r="401" spans="14:23" s="30" customFormat="1">
      <c r="N401" s="33"/>
      <c r="O401" s="33"/>
      <c r="P401" s="33"/>
      <c r="V401" s="82"/>
      <c r="W401" s="89"/>
    </row>
    <row r="402" spans="14:23" s="30" customFormat="1">
      <c r="N402" s="33"/>
      <c r="O402" s="33"/>
      <c r="P402" s="33"/>
      <c r="V402" s="82"/>
      <c r="W402" s="89"/>
    </row>
    <row r="403" spans="14:23" s="30" customFormat="1">
      <c r="N403" s="33"/>
      <c r="O403" s="33"/>
      <c r="P403" s="33"/>
      <c r="V403" s="82"/>
      <c r="W403" s="89"/>
    </row>
    <row r="404" spans="14:23" s="30" customFormat="1">
      <c r="N404" s="33"/>
      <c r="O404" s="33"/>
      <c r="P404" s="33"/>
      <c r="V404" s="82"/>
      <c r="W404" s="89"/>
    </row>
    <row r="405" spans="14:23" s="30" customFormat="1">
      <c r="N405" s="33"/>
      <c r="O405" s="33"/>
      <c r="P405" s="33"/>
      <c r="V405" s="82"/>
      <c r="W405" s="89"/>
    </row>
    <row r="406" spans="14:23" s="30" customFormat="1">
      <c r="N406" s="33"/>
      <c r="O406" s="33"/>
      <c r="P406" s="33"/>
      <c r="V406" s="82"/>
      <c r="W406" s="89"/>
    </row>
    <row r="407" spans="14:23" s="30" customFormat="1">
      <c r="N407" s="33"/>
      <c r="O407" s="33"/>
      <c r="P407" s="33"/>
      <c r="V407" s="82"/>
      <c r="W407" s="89"/>
    </row>
    <row r="408" spans="14:23" s="30" customFormat="1">
      <c r="N408" s="33"/>
      <c r="O408" s="33"/>
      <c r="P408" s="33"/>
      <c r="V408" s="82"/>
      <c r="W408" s="89"/>
    </row>
    <row r="409" spans="14:23" s="30" customFormat="1">
      <c r="N409" s="33"/>
      <c r="O409" s="33"/>
      <c r="P409" s="33"/>
      <c r="V409" s="82"/>
      <c r="W409" s="89"/>
    </row>
    <row r="410" spans="14:23" s="30" customFormat="1">
      <c r="N410" s="33"/>
      <c r="O410" s="33"/>
      <c r="P410" s="33"/>
      <c r="V410" s="82"/>
      <c r="W410" s="89"/>
    </row>
    <row r="411" spans="14:23" s="30" customFormat="1">
      <c r="N411" s="33"/>
      <c r="O411" s="33"/>
      <c r="P411" s="33"/>
      <c r="V411" s="82"/>
      <c r="W411" s="89"/>
    </row>
    <row r="412" spans="14:23" s="30" customFormat="1">
      <c r="N412" s="33"/>
      <c r="O412" s="33"/>
      <c r="P412" s="33"/>
      <c r="V412" s="82"/>
      <c r="W412" s="89"/>
    </row>
    <row r="413" spans="14:23" s="30" customFormat="1">
      <c r="N413" s="33"/>
      <c r="O413" s="33"/>
      <c r="P413" s="33"/>
      <c r="V413" s="82"/>
      <c r="W413" s="89"/>
    </row>
    <row r="414" spans="14:23" s="30" customFormat="1">
      <c r="N414" s="33"/>
      <c r="O414" s="33"/>
      <c r="P414" s="33"/>
      <c r="V414" s="82"/>
      <c r="W414" s="89"/>
    </row>
    <row r="415" spans="14:23" s="30" customFormat="1">
      <c r="N415" s="33"/>
      <c r="O415" s="33"/>
      <c r="P415" s="33"/>
      <c r="V415" s="82"/>
      <c r="W415" s="89"/>
    </row>
    <row r="416" spans="14:23" s="30" customFormat="1">
      <c r="N416" s="33"/>
      <c r="O416" s="33"/>
      <c r="P416" s="33"/>
      <c r="V416" s="82"/>
      <c r="W416" s="89"/>
    </row>
    <row r="417" spans="14:23" s="30" customFormat="1">
      <c r="N417" s="33"/>
      <c r="O417" s="33"/>
      <c r="P417" s="33"/>
      <c r="V417" s="82"/>
      <c r="W417" s="89"/>
    </row>
    <row r="418" spans="14:23" s="30" customFormat="1">
      <c r="N418" s="33"/>
      <c r="O418" s="33"/>
      <c r="P418" s="33"/>
      <c r="V418" s="82"/>
      <c r="W418" s="89"/>
    </row>
    <row r="419" spans="14:23" s="30" customFormat="1">
      <c r="N419" s="33"/>
      <c r="O419" s="33"/>
      <c r="P419" s="33"/>
      <c r="V419" s="82"/>
      <c r="W419" s="89"/>
    </row>
    <row r="420" spans="14:23" s="30" customFormat="1">
      <c r="N420" s="33"/>
      <c r="O420" s="33"/>
      <c r="P420" s="33"/>
      <c r="V420" s="82"/>
      <c r="W420" s="89"/>
    </row>
    <row r="421" spans="14:23" s="30" customFormat="1">
      <c r="N421" s="33"/>
      <c r="O421" s="33"/>
      <c r="P421" s="33"/>
      <c r="V421" s="82"/>
      <c r="W421" s="89"/>
    </row>
    <row r="422" spans="14:23" s="30" customFormat="1">
      <c r="N422" s="33"/>
      <c r="O422" s="33"/>
      <c r="P422" s="33"/>
      <c r="V422" s="82"/>
      <c r="W422" s="89"/>
    </row>
    <row r="423" spans="14:23" s="30" customFormat="1">
      <c r="N423" s="33"/>
      <c r="O423" s="33"/>
      <c r="P423" s="33"/>
      <c r="V423" s="82"/>
      <c r="W423" s="89"/>
    </row>
    <row r="424" spans="14:23" s="30" customFormat="1">
      <c r="N424" s="33"/>
      <c r="O424" s="33"/>
      <c r="P424" s="33"/>
      <c r="V424" s="82"/>
      <c r="W424" s="89"/>
    </row>
    <row r="425" spans="14:23" s="30" customFormat="1">
      <c r="N425" s="33"/>
      <c r="O425" s="33"/>
      <c r="P425" s="33"/>
      <c r="V425" s="82"/>
      <c r="W425" s="89"/>
    </row>
    <row r="426" spans="14:23" s="30" customFormat="1">
      <c r="N426" s="33"/>
      <c r="O426" s="33"/>
      <c r="P426" s="33"/>
      <c r="V426" s="82"/>
      <c r="W426" s="89"/>
    </row>
    <row r="427" spans="14:23" s="30" customFormat="1">
      <c r="N427" s="33"/>
      <c r="O427" s="33"/>
      <c r="P427" s="33"/>
      <c r="V427" s="82"/>
      <c r="W427" s="89"/>
    </row>
    <row r="428" spans="14:23" s="30" customFormat="1">
      <c r="N428" s="33"/>
      <c r="O428" s="33"/>
      <c r="P428" s="33"/>
      <c r="V428" s="82"/>
      <c r="W428" s="89"/>
    </row>
    <row r="429" spans="14:23" s="30" customFormat="1">
      <c r="N429" s="33"/>
      <c r="O429" s="33"/>
      <c r="P429" s="33"/>
      <c r="V429" s="82"/>
      <c r="W429" s="89"/>
    </row>
    <row r="430" spans="14:23" s="30" customFormat="1">
      <c r="N430" s="33"/>
      <c r="O430" s="33"/>
      <c r="P430" s="33"/>
      <c r="V430" s="82"/>
      <c r="W430" s="89"/>
    </row>
    <row r="431" spans="14:23" s="30" customFormat="1">
      <c r="N431" s="33"/>
      <c r="O431" s="33"/>
      <c r="P431" s="33"/>
      <c r="V431" s="82"/>
      <c r="W431" s="89"/>
    </row>
    <row r="432" spans="14:23" s="30" customFormat="1">
      <c r="N432" s="33"/>
      <c r="O432" s="33"/>
      <c r="P432" s="33"/>
      <c r="V432" s="82"/>
      <c r="W432" s="89"/>
    </row>
    <row r="433" spans="14:23" s="30" customFormat="1">
      <c r="N433" s="33"/>
      <c r="O433" s="33"/>
      <c r="P433" s="33"/>
      <c r="V433" s="82"/>
      <c r="W433" s="89"/>
    </row>
    <row r="434" spans="14:23" s="30" customFormat="1">
      <c r="N434" s="33"/>
      <c r="O434" s="33"/>
      <c r="P434" s="33"/>
      <c r="V434" s="82"/>
      <c r="W434" s="89"/>
    </row>
    <row r="435" spans="14:23" s="30" customFormat="1">
      <c r="N435" s="33"/>
      <c r="O435" s="33"/>
      <c r="P435" s="33"/>
      <c r="V435" s="82"/>
      <c r="W435" s="89"/>
    </row>
    <row r="436" spans="14:23" s="30" customFormat="1">
      <c r="N436" s="33"/>
      <c r="O436" s="33"/>
      <c r="P436" s="33"/>
      <c r="V436" s="82"/>
      <c r="W436" s="89"/>
    </row>
    <row r="437" spans="14:23" s="30" customFormat="1">
      <c r="N437" s="33"/>
      <c r="O437" s="33"/>
      <c r="P437" s="33"/>
      <c r="V437" s="82"/>
      <c r="W437" s="89"/>
    </row>
    <row r="438" spans="14:23" s="30" customFormat="1">
      <c r="N438" s="33"/>
      <c r="O438" s="33"/>
      <c r="P438" s="33"/>
      <c r="V438" s="82"/>
      <c r="W438" s="89"/>
    </row>
    <row r="439" spans="14:23" s="30" customFormat="1">
      <c r="N439" s="33"/>
      <c r="O439" s="33"/>
      <c r="P439" s="33"/>
      <c r="V439" s="82"/>
      <c r="W439" s="89"/>
    </row>
    <row r="440" spans="14:23" s="30" customFormat="1">
      <c r="N440" s="33"/>
      <c r="O440" s="33"/>
      <c r="P440" s="33"/>
      <c r="V440" s="82"/>
      <c r="W440" s="89"/>
    </row>
    <row r="441" spans="14:23" s="30" customFormat="1">
      <c r="N441" s="33"/>
      <c r="O441" s="33"/>
      <c r="P441" s="33"/>
      <c r="V441" s="82"/>
      <c r="W441" s="89"/>
    </row>
    <row r="442" spans="14:23" s="30" customFormat="1">
      <c r="N442" s="33"/>
      <c r="O442" s="33"/>
      <c r="P442" s="33"/>
      <c r="V442" s="82"/>
      <c r="W442" s="89"/>
    </row>
    <row r="443" spans="14:23" s="30" customFormat="1">
      <c r="N443" s="33"/>
      <c r="O443" s="33"/>
      <c r="P443" s="33"/>
      <c r="V443" s="82"/>
      <c r="W443" s="89"/>
    </row>
    <row r="444" spans="14:23" s="30" customFormat="1">
      <c r="N444" s="33"/>
      <c r="O444" s="33"/>
      <c r="P444" s="33"/>
      <c r="V444" s="82"/>
      <c r="W444" s="89"/>
    </row>
    <row r="445" spans="14:23" s="30" customFormat="1">
      <c r="N445" s="33"/>
      <c r="O445" s="33"/>
      <c r="P445" s="33"/>
      <c r="V445" s="82"/>
      <c r="W445" s="89"/>
    </row>
    <row r="446" spans="14:23" s="30" customFormat="1">
      <c r="N446" s="33"/>
      <c r="O446" s="33"/>
      <c r="P446" s="33"/>
      <c r="V446" s="82"/>
      <c r="W446" s="89"/>
    </row>
    <row r="447" spans="14:23" s="30" customFormat="1">
      <c r="N447" s="33"/>
      <c r="O447" s="33"/>
      <c r="P447" s="33"/>
      <c r="V447" s="82"/>
      <c r="W447" s="89"/>
    </row>
    <row r="448" spans="14:23" s="30" customFormat="1">
      <c r="N448" s="33"/>
      <c r="O448" s="33"/>
      <c r="P448" s="33"/>
      <c r="V448" s="82"/>
      <c r="W448" s="89"/>
    </row>
    <row r="449" spans="14:23" s="30" customFormat="1">
      <c r="N449" s="33"/>
      <c r="O449" s="33"/>
      <c r="P449" s="33"/>
      <c r="V449" s="82"/>
      <c r="W449" s="89"/>
    </row>
    <row r="450" spans="14:23" s="30" customFormat="1">
      <c r="N450" s="33"/>
      <c r="O450" s="33"/>
      <c r="P450" s="33"/>
      <c r="V450" s="82"/>
      <c r="W450" s="89"/>
    </row>
    <row r="451" spans="14:23" s="30" customFormat="1">
      <c r="N451" s="33"/>
      <c r="O451" s="33"/>
      <c r="P451" s="33"/>
      <c r="V451" s="82"/>
      <c r="W451" s="89"/>
    </row>
    <row r="452" spans="14:23" s="30" customFormat="1">
      <c r="N452" s="33"/>
      <c r="O452" s="33"/>
      <c r="P452" s="33"/>
      <c r="V452" s="82"/>
      <c r="W452" s="89"/>
    </row>
    <row r="453" spans="14:23" s="30" customFormat="1">
      <c r="N453" s="33"/>
      <c r="O453" s="33"/>
      <c r="P453" s="33"/>
      <c r="V453" s="82"/>
      <c r="W453" s="89"/>
    </row>
    <row r="454" spans="14:23" s="30" customFormat="1">
      <c r="N454" s="33"/>
      <c r="O454" s="33"/>
      <c r="P454" s="33"/>
      <c r="V454" s="82"/>
      <c r="W454" s="89"/>
    </row>
    <row r="455" spans="14:23" s="30" customFormat="1">
      <c r="N455" s="33"/>
      <c r="O455" s="33"/>
      <c r="P455" s="33"/>
      <c r="V455" s="82"/>
      <c r="W455" s="89"/>
    </row>
    <row r="456" spans="14:23" s="30" customFormat="1">
      <c r="N456" s="33"/>
      <c r="O456" s="33"/>
      <c r="P456" s="33"/>
      <c r="V456" s="82"/>
      <c r="W456" s="89"/>
    </row>
    <row r="457" spans="14:23" s="30" customFormat="1">
      <c r="N457" s="33"/>
      <c r="O457" s="33"/>
      <c r="P457" s="33"/>
      <c r="V457" s="82"/>
      <c r="W457" s="89"/>
    </row>
    <row r="458" spans="14:23" s="30" customFormat="1">
      <c r="N458" s="33"/>
      <c r="O458" s="33"/>
      <c r="P458" s="33"/>
      <c r="V458" s="82"/>
      <c r="W458" s="89"/>
    </row>
    <row r="459" spans="14:23" s="30" customFormat="1">
      <c r="N459" s="33"/>
      <c r="O459" s="33"/>
      <c r="P459" s="33"/>
      <c r="V459" s="82"/>
      <c r="W459" s="89"/>
    </row>
    <row r="460" spans="14:23" s="30" customFormat="1">
      <c r="N460" s="33"/>
      <c r="O460" s="33"/>
      <c r="P460" s="33"/>
      <c r="V460" s="82"/>
      <c r="W460" s="89"/>
    </row>
    <row r="461" spans="14:23" s="30" customFormat="1">
      <c r="N461" s="33"/>
      <c r="O461" s="33"/>
      <c r="P461" s="33"/>
      <c r="V461" s="82"/>
      <c r="W461" s="89"/>
    </row>
    <row r="462" spans="14:23" s="30" customFormat="1">
      <c r="N462" s="33"/>
      <c r="O462" s="33"/>
      <c r="P462" s="33"/>
      <c r="V462" s="82"/>
      <c r="W462" s="89"/>
    </row>
    <row r="463" spans="14:23" s="30" customFormat="1">
      <c r="N463" s="33"/>
      <c r="O463" s="33"/>
      <c r="P463" s="33"/>
      <c r="V463" s="82"/>
      <c r="W463" s="89"/>
    </row>
    <row r="464" spans="14:23" s="30" customFormat="1">
      <c r="N464" s="33"/>
      <c r="O464" s="33"/>
      <c r="P464" s="33"/>
      <c r="V464" s="82"/>
      <c r="W464" s="89"/>
    </row>
    <row r="465" spans="14:23" s="30" customFormat="1">
      <c r="N465" s="33"/>
      <c r="O465" s="33"/>
      <c r="P465" s="33"/>
      <c r="V465" s="82"/>
      <c r="W465" s="89"/>
    </row>
    <row r="466" spans="14:23" s="30" customFormat="1">
      <c r="N466" s="33"/>
      <c r="O466" s="33"/>
      <c r="P466" s="33"/>
      <c r="V466" s="82"/>
      <c r="W466" s="89"/>
    </row>
    <row r="467" spans="14:23" s="30" customFormat="1">
      <c r="N467" s="33"/>
      <c r="O467" s="33"/>
      <c r="P467" s="33"/>
      <c r="V467" s="82"/>
      <c r="W467" s="89"/>
    </row>
    <row r="468" spans="14:23" s="30" customFormat="1">
      <c r="N468" s="33"/>
      <c r="O468" s="33"/>
      <c r="P468" s="33"/>
      <c r="V468" s="82"/>
      <c r="W468" s="89"/>
    </row>
    <row r="469" spans="14:23" s="30" customFormat="1">
      <c r="N469" s="33"/>
      <c r="O469" s="33"/>
      <c r="P469" s="33"/>
      <c r="V469" s="82"/>
      <c r="W469" s="89"/>
    </row>
    <row r="470" spans="14:23" s="30" customFormat="1">
      <c r="N470" s="33"/>
      <c r="O470" s="33"/>
      <c r="P470" s="33"/>
      <c r="V470" s="82"/>
      <c r="W470" s="89"/>
    </row>
    <row r="471" spans="14:23" s="30" customFormat="1">
      <c r="N471" s="33"/>
      <c r="O471" s="33"/>
      <c r="P471" s="33"/>
      <c r="V471" s="82"/>
      <c r="W471" s="89"/>
    </row>
    <row r="472" spans="14:23" s="30" customFormat="1">
      <c r="N472" s="33"/>
      <c r="O472" s="33"/>
      <c r="P472" s="33"/>
      <c r="V472" s="82"/>
      <c r="W472" s="89"/>
    </row>
    <row r="473" spans="14:23" s="30" customFormat="1">
      <c r="N473" s="33"/>
      <c r="O473" s="33"/>
      <c r="P473" s="33"/>
      <c r="V473" s="82"/>
      <c r="W473" s="89"/>
    </row>
    <row r="474" spans="14:23" s="30" customFormat="1">
      <c r="N474" s="33"/>
      <c r="O474" s="33"/>
      <c r="P474" s="33"/>
      <c r="V474" s="82"/>
      <c r="W474" s="89"/>
    </row>
    <row r="475" spans="14:23" s="30" customFormat="1">
      <c r="N475" s="33"/>
      <c r="O475" s="33"/>
      <c r="P475" s="33"/>
      <c r="V475" s="82"/>
      <c r="W475" s="89"/>
    </row>
    <row r="476" spans="14:23" s="30" customFormat="1">
      <c r="N476" s="33"/>
      <c r="O476" s="33"/>
      <c r="P476" s="33"/>
      <c r="V476" s="82"/>
      <c r="W476" s="89"/>
    </row>
    <row r="477" spans="14:23" s="30" customFormat="1">
      <c r="N477" s="33"/>
      <c r="O477" s="33"/>
      <c r="P477" s="33"/>
      <c r="V477" s="82"/>
      <c r="W477" s="89"/>
    </row>
    <row r="478" spans="14:23" s="30" customFormat="1">
      <c r="N478" s="33"/>
      <c r="O478" s="33"/>
      <c r="P478" s="33"/>
      <c r="V478" s="82"/>
      <c r="W478" s="89"/>
    </row>
    <row r="479" spans="14:23" s="30" customFormat="1">
      <c r="N479" s="33"/>
      <c r="O479" s="33"/>
      <c r="P479" s="33"/>
      <c r="V479" s="82"/>
      <c r="W479" s="89"/>
    </row>
    <row r="480" spans="14:23" s="30" customFormat="1">
      <c r="N480" s="33"/>
      <c r="O480" s="33"/>
      <c r="P480" s="33"/>
      <c r="V480" s="82"/>
      <c r="W480" s="89"/>
    </row>
    <row r="481" spans="14:23" s="30" customFormat="1">
      <c r="N481" s="33"/>
      <c r="O481" s="33"/>
      <c r="P481" s="33"/>
      <c r="V481" s="82"/>
      <c r="W481" s="89"/>
    </row>
    <row r="482" spans="14:23" s="30" customFormat="1">
      <c r="N482" s="33"/>
      <c r="O482" s="33"/>
      <c r="P482" s="33"/>
      <c r="V482" s="82"/>
      <c r="W482" s="89"/>
    </row>
    <row r="483" spans="14:23" s="30" customFormat="1">
      <c r="N483" s="33"/>
      <c r="O483" s="33"/>
      <c r="P483" s="33"/>
      <c r="V483" s="82"/>
      <c r="W483" s="89"/>
    </row>
    <row r="484" spans="14:23" s="30" customFormat="1">
      <c r="N484" s="33"/>
      <c r="O484" s="33"/>
      <c r="P484" s="33"/>
      <c r="V484" s="82"/>
      <c r="W484" s="89"/>
    </row>
    <row r="485" spans="14:23" s="30" customFormat="1">
      <c r="N485" s="33"/>
      <c r="O485" s="33"/>
      <c r="P485" s="33"/>
      <c r="V485" s="82"/>
      <c r="W485" s="89"/>
    </row>
    <row r="486" spans="14:23" s="30" customFormat="1">
      <c r="N486" s="33"/>
      <c r="O486" s="33"/>
      <c r="P486" s="33"/>
      <c r="V486" s="82"/>
      <c r="W486" s="89"/>
    </row>
    <row r="487" spans="14:23" s="30" customFormat="1">
      <c r="N487" s="33"/>
      <c r="O487" s="33"/>
      <c r="P487" s="33"/>
      <c r="V487" s="82"/>
      <c r="W487" s="89"/>
    </row>
    <row r="488" spans="14:23" s="30" customFormat="1">
      <c r="N488" s="33"/>
      <c r="O488" s="33"/>
      <c r="P488" s="33"/>
      <c r="V488" s="82"/>
      <c r="W488" s="89"/>
    </row>
    <row r="489" spans="14:23" s="30" customFormat="1">
      <c r="N489" s="33"/>
      <c r="O489" s="33"/>
      <c r="P489" s="33"/>
      <c r="V489" s="82"/>
      <c r="W489" s="89"/>
    </row>
    <row r="490" spans="14:23" s="30" customFormat="1">
      <c r="N490" s="33"/>
      <c r="O490" s="33"/>
      <c r="P490" s="33"/>
      <c r="V490" s="82"/>
      <c r="W490" s="89"/>
    </row>
    <row r="491" spans="14:23" s="30" customFormat="1">
      <c r="N491" s="33"/>
      <c r="O491" s="33"/>
      <c r="P491" s="33"/>
      <c r="V491" s="82"/>
      <c r="W491" s="89"/>
    </row>
    <row r="492" spans="14:23" s="30" customFormat="1">
      <c r="N492" s="33"/>
      <c r="O492" s="33"/>
      <c r="P492" s="33"/>
      <c r="V492" s="82"/>
      <c r="W492" s="89"/>
    </row>
    <row r="493" spans="14:23" s="30" customFormat="1">
      <c r="N493" s="33"/>
      <c r="O493" s="33"/>
      <c r="P493" s="33"/>
      <c r="V493" s="82"/>
      <c r="W493" s="89"/>
    </row>
    <row r="494" spans="14:23" s="30" customFormat="1">
      <c r="N494" s="33"/>
      <c r="O494" s="33"/>
      <c r="P494" s="33"/>
      <c r="V494" s="82"/>
      <c r="W494" s="89"/>
    </row>
    <row r="495" spans="14:23" s="30" customFormat="1">
      <c r="N495" s="33"/>
      <c r="O495" s="33"/>
      <c r="P495" s="33"/>
      <c r="V495" s="82"/>
      <c r="W495" s="89"/>
    </row>
    <row r="496" spans="14:23" s="30" customFormat="1">
      <c r="N496" s="33"/>
      <c r="O496" s="33"/>
      <c r="P496" s="33"/>
      <c r="V496" s="82"/>
      <c r="W496" s="89"/>
    </row>
    <row r="497" spans="14:23" s="30" customFormat="1">
      <c r="N497" s="33"/>
      <c r="O497" s="33"/>
      <c r="P497" s="33"/>
      <c r="V497" s="82"/>
      <c r="W497" s="89"/>
    </row>
    <row r="498" spans="14:23" s="30" customFormat="1">
      <c r="N498" s="33"/>
      <c r="O498" s="33"/>
      <c r="P498" s="33"/>
      <c r="V498" s="82"/>
      <c r="W498" s="89"/>
    </row>
    <row r="499" spans="14:23" s="30" customFormat="1">
      <c r="N499" s="33"/>
      <c r="O499" s="33"/>
      <c r="P499" s="33"/>
      <c r="V499" s="82"/>
      <c r="W499" s="89"/>
    </row>
    <row r="500" spans="14:23" s="30" customFormat="1">
      <c r="N500" s="33"/>
      <c r="O500" s="33"/>
      <c r="P500" s="33"/>
      <c r="V500" s="82"/>
      <c r="W500" s="89"/>
    </row>
    <row r="501" spans="14:23" s="30" customFormat="1">
      <c r="N501" s="33"/>
      <c r="O501" s="33"/>
      <c r="P501" s="33"/>
      <c r="V501" s="82"/>
      <c r="W501" s="89"/>
    </row>
    <row r="502" spans="14:23" s="30" customFormat="1">
      <c r="N502" s="33"/>
      <c r="O502" s="33"/>
      <c r="P502" s="33"/>
      <c r="V502" s="82"/>
      <c r="W502" s="89"/>
    </row>
    <row r="503" spans="14:23" s="30" customFormat="1">
      <c r="N503" s="33"/>
      <c r="O503" s="33"/>
      <c r="P503" s="33"/>
      <c r="V503" s="82"/>
      <c r="W503" s="89"/>
    </row>
    <row r="504" spans="14:23" s="30" customFormat="1">
      <c r="N504" s="33"/>
      <c r="O504" s="33"/>
      <c r="P504" s="33"/>
      <c r="V504" s="82"/>
      <c r="W504" s="89"/>
    </row>
    <row r="505" spans="14:23" s="30" customFormat="1">
      <c r="N505" s="33"/>
      <c r="O505" s="33"/>
      <c r="P505" s="33"/>
      <c r="V505" s="82"/>
      <c r="W505" s="89"/>
    </row>
    <row r="506" spans="14:23" s="30" customFormat="1">
      <c r="N506" s="33"/>
      <c r="O506" s="33"/>
      <c r="P506" s="33"/>
      <c r="V506" s="82"/>
      <c r="W506" s="89"/>
    </row>
    <row r="507" spans="14:23" s="30" customFormat="1">
      <c r="N507" s="33"/>
      <c r="O507" s="33"/>
      <c r="P507" s="33"/>
      <c r="V507" s="82"/>
      <c r="W507" s="89"/>
    </row>
    <row r="508" spans="14:23" s="30" customFormat="1">
      <c r="N508" s="33"/>
      <c r="O508" s="33"/>
      <c r="P508" s="33"/>
      <c r="V508" s="82"/>
      <c r="W508" s="89"/>
    </row>
    <row r="509" spans="14:23" s="30" customFormat="1">
      <c r="N509" s="33"/>
      <c r="O509" s="33"/>
      <c r="P509" s="33"/>
      <c r="V509" s="82"/>
      <c r="W509" s="89"/>
    </row>
    <row r="510" spans="14:23" s="30" customFormat="1">
      <c r="N510" s="33"/>
      <c r="O510" s="33"/>
      <c r="P510" s="33"/>
      <c r="V510" s="82"/>
      <c r="W510" s="89"/>
    </row>
    <row r="511" spans="14:23" s="30" customFormat="1">
      <c r="N511" s="33"/>
      <c r="O511" s="33"/>
      <c r="P511" s="33"/>
      <c r="V511" s="82"/>
      <c r="W511" s="89"/>
    </row>
    <row r="512" spans="14:23" s="30" customFormat="1">
      <c r="N512" s="33"/>
      <c r="O512" s="33"/>
      <c r="P512" s="33"/>
      <c r="V512" s="82"/>
      <c r="W512" s="89"/>
    </row>
    <row r="513" spans="14:23" s="30" customFormat="1">
      <c r="N513" s="33"/>
      <c r="O513" s="33"/>
      <c r="P513" s="33"/>
      <c r="V513" s="82"/>
      <c r="W513" s="89"/>
    </row>
    <row r="514" spans="14:23" s="30" customFormat="1">
      <c r="N514" s="33"/>
      <c r="O514" s="33"/>
      <c r="P514" s="33"/>
      <c r="V514" s="82"/>
      <c r="W514" s="89"/>
    </row>
    <row r="515" spans="14:23" s="30" customFormat="1">
      <c r="N515" s="33"/>
      <c r="O515" s="33"/>
      <c r="P515" s="33"/>
      <c r="V515" s="82"/>
      <c r="W515" s="89"/>
    </row>
    <row r="516" spans="14:23" s="30" customFormat="1">
      <c r="N516" s="33"/>
      <c r="O516" s="33"/>
      <c r="P516" s="33"/>
      <c r="V516" s="82"/>
      <c r="W516" s="89"/>
    </row>
    <row r="517" spans="14:23" s="30" customFormat="1">
      <c r="N517" s="33"/>
      <c r="O517" s="33"/>
      <c r="P517" s="33"/>
      <c r="V517" s="82"/>
      <c r="W517" s="89"/>
    </row>
    <row r="518" spans="14:23" s="30" customFormat="1">
      <c r="N518" s="33"/>
      <c r="O518" s="33"/>
      <c r="P518" s="33"/>
      <c r="V518" s="82"/>
      <c r="W518" s="89"/>
    </row>
    <row r="519" spans="14:23" s="30" customFormat="1">
      <c r="N519" s="33"/>
      <c r="O519" s="33"/>
      <c r="P519" s="33"/>
      <c r="V519" s="82"/>
      <c r="W519" s="89"/>
    </row>
    <row r="520" spans="14:23" s="30" customFormat="1">
      <c r="N520" s="33"/>
      <c r="O520" s="33"/>
      <c r="P520" s="33"/>
      <c r="V520" s="82"/>
      <c r="W520" s="89"/>
    </row>
    <row r="521" spans="14:23" s="30" customFormat="1">
      <c r="N521" s="33"/>
      <c r="O521" s="33"/>
      <c r="P521" s="33"/>
      <c r="V521" s="82"/>
      <c r="W521" s="89"/>
    </row>
    <row r="522" spans="14:23" s="30" customFormat="1">
      <c r="N522" s="33"/>
      <c r="O522" s="33"/>
      <c r="P522" s="33"/>
      <c r="V522" s="82"/>
      <c r="W522" s="89"/>
    </row>
    <row r="523" spans="14:23" s="30" customFormat="1">
      <c r="N523" s="33"/>
      <c r="O523" s="33"/>
      <c r="P523" s="33"/>
      <c r="V523" s="82"/>
      <c r="W523" s="89"/>
    </row>
    <row r="524" spans="14:23" s="30" customFormat="1">
      <c r="N524" s="33"/>
      <c r="O524" s="33"/>
      <c r="P524" s="33"/>
      <c r="V524" s="82"/>
      <c r="W524" s="89"/>
    </row>
    <row r="525" spans="14:23" s="30" customFormat="1">
      <c r="N525" s="33"/>
      <c r="O525" s="33"/>
      <c r="P525" s="33"/>
      <c r="V525" s="82"/>
      <c r="W525" s="89"/>
    </row>
    <row r="526" spans="14:23" s="30" customFormat="1">
      <c r="N526" s="33"/>
      <c r="O526" s="33"/>
      <c r="P526" s="33"/>
      <c r="V526" s="82"/>
      <c r="W526" s="89"/>
    </row>
    <row r="527" spans="14:23" s="30" customFormat="1">
      <c r="N527" s="33"/>
      <c r="O527" s="33"/>
      <c r="P527" s="33"/>
      <c r="V527" s="82"/>
      <c r="W527" s="89"/>
    </row>
    <row r="528" spans="14:23" s="30" customFormat="1">
      <c r="N528" s="33"/>
      <c r="O528" s="33"/>
      <c r="P528" s="33"/>
      <c r="V528" s="82"/>
      <c r="W528" s="89"/>
    </row>
    <row r="529" spans="14:23" s="30" customFormat="1">
      <c r="N529" s="33"/>
      <c r="O529" s="33"/>
      <c r="P529" s="33"/>
      <c r="V529" s="82"/>
      <c r="W529" s="89"/>
    </row>
    <row r="530" spans="14:23" s="30" customFormat="1">
      <c r="N530" s="33"/>
      <c r="O530" s="33"/>
      <c r="P530" s="33"/>
      <c r="V530" s="82"/>
      <c r="W530" s="89"/>
    </row>
    <row r="531" spans="14:23" s="30" customFormat="1">
      <c r="N531" s="33"/>
      <c r="O531" s="33"/>
      <c r="P531" s="33"/>
      <c r="V531" s="82"/>
      <c r="W531" s="89"/>
    </row>
    <row r="532" spans="14:23" s="30" customFormat="1">
      <c r="N532" s="33"/>
      <c r="O532" s="33"/>
      <c r="P532" s="33"/>
      <c r="V532" s="82"/>
      <c r="W532" s="89"/>
    </row>
    <row r="533" spans="14:23" s="30" customFormat="1">
      <c r="N533" s="33"/>
      <c r="O533" s="33"/>
      <c r="P533" s="33"/>
      <c r="V533" s="82"/>
      <c r="W533" s="89"/>
    </row>
    <row r="534" spans="14:23" s="30" customFormat="1">
      <c r="N534" s="33"/>
      <c r="O534" s="33"/>
      <c r="P534" s="33"/>
      <c r="V534" s="82"/>
      <c r="W534" s="89"/>
    </row>
    <row r="535" spans="14:23" s="30" customFormat="1">
      <c r="N535" s="33"/>
      <c r="O535" s="33"/>
      <c r="P535" s="33"/>
      <c r="V535" s="82"/>
      <c r="W535" s="89"/>
    </row>
    <row r="536" spans="14:23" s="30" customFormat="1">
      <c r="N536" s="33"/>
      <c r="O536" s="33"/>
      <c r="P536" s="33"/>
      <c r="V536" s="82"/>
      <c r="W536" s="89"/>
    </row>
    <row r="537" spans="14:23" s="30" customFormat="1">
      <c r="N537" s="33"/>
      <c r="O537" s="33"/>
      <c r="P537" s="33"/>
      <c r="V537" s="82"/>
      <c r="W537" s="89"/>
    </row>
    <row r="538" spans="14:23" s="30" customFormat="1">
      <c r="N538" s="33"/>
      <c r="O538" s="33"/>
      <c r="P538" s="33"/>
      <c r="V538" s="82"/>
      <c r="W538" s="89"/>
    </row>
    <row r="539" spans="14:23" s="30" customFormat="1">
      <c r="N539" s="33"/>
      <c r="O539" s="33"/>
      <c r="P539" s="33"/>
      <c r="V539" s="82"/>
      <c r="W539" s="89"/>
    </row>
    <row r="540" spans="14:23" s="30" customFormat="1">
      <c r="N540" s="33"/>
      <c r="O540" s="33"/>
      <c r="P540" s="33"/>
      <c r="V540" s="82"/>
      <c r="W540" s="89"/>
    </row>
    <row r="541" spans="14:23" s="30" customFormat="1">
      <c r="N541" s="33"/>
      <c r="O541" s="33"/>
      <c r="P541" s="33"/>
      <c r="V541" s="82"/>
      <c r="W541" s="89"/>
    </row>
    <row r="542" spans="14:23" s="30" customFormat="1">
      <c r="N542" s="33"/>
      <c r="O542" s="33"/>
      <c r="P542" s="33"/>
      <c r="V542" s="82"/>
      <c r="W542" s="89"/>
    </row>
    <row r="543" spans="14:23" s="30" customFormat="1">
      <c r="N543" s="33"/>
      <c r="O543" s="33"/>
      <c r="P543" s="33"/>
      <c r="V543" s="82"/>
      <c r="W543" s="89"/>
    </row>
    <row r="544" spans="14:23" s="30" customFormat="1">
      <c r="N544" s="33"/>
      <c r="O544" s="33"/>
      <c r="P544" s="33"/>
      <c r="V544" s="82"/>
      <c r="W544" s="89"/>
    </row>
    <row r="545" spans="14:23" s="30" customFormat="1">
      <c r="N545" s="33"/>
      <c r="O545" s="33"/>
      <c r="P545" s="33"/>
      <c r="V545" s="82"/>
      <c r="W545" s="89"/>
    </row>
    <row r="546" spans="14:23" s="30" customFormat="1">
      <c r="N546" s="33"/>
      <c r="O546" s="33"/>
      <c r="P546" s="33"/>
      <c r="V546" s="82"/>
      <c r="W546" s="89"/>
    </row>
    <row r="547" spans="14:23" s="30" customFormat="1">
      <c r="N547" s="33"/>
      <c r="O547" s="33"/>
      <c r="P547" s="33"/>
      <c r="V547" s="82"/>
      <c r="W547" s="89"/>
    </row>
    <row r="548" spans="14:23" s="30" customFormat="1">
      <c r="N548" s="33"/>
      <c r="O548" s="33"/>
      <c r="P548" s="33"/>
      <c r="V548" s="82"/>
      <c r="W548" s="89"/>
    </row>
    <row r="549" spans="14:23" s="30" customFormat="1">
      <c r="N549" s="33"/>
      <c r="O549" s="33"/>
      <c r="P549" s="33"/>
      <c r="V549" s="82"/>
      <c r="W549" s="89"/>
    </row>
    <row r="550" spans="14:23" s="30" customFormat="1">
      <c r="N550" s="33"/>
      <c r="O550" s="33"/>
      <c r="P550" s="33"/>
      <c r="V550" s="82"/>
      <c r="W550" s="89"/>
    </row>
    <row r="551" spans="14:23" s="30" customFormat="1">
      <c r="N551" s="33"/>
      <c r="O551" s="33"/>
      <c r="P551" s="33"/>
      <c r="V551" s="82"/>
      <c r="W551" s="89"/>
    </row>
    <row r="552" spans="14:23" s="30" customFormat="1">
      <c r="N552" s="33"/>
      <c r="O552" s="33"/>
      <c r="P552" s="33"/>
      <c r="V552" s="82"/>
      <c r="W552" s="89"/>
    </row>
    <row r="553" spans="14:23" s="30" customFormat="1">
      <c r="N553" s="33"/>
      <c r="O553" s="33"/>
      <c r="P553" s="33"/>
      <c r="V553" s="82"/>
      <c r="W553" s="89"/>
    </row>
    <row r="554" spans="14:23" s="30" customFormat="1">
      <c r="N554" s="33"/>
      <c r="O554" s="33"/>
      <c r="P554" s="33"/>
      <c r="V554" s="82"/>
      <c r="W554" s="89"/>
    </row>
    <row r="555" spans="14:23" s="30" customFormat="1">
      <c r="N555" s="33"/>
      <c r="O555" s="33"/>
      <c r="P555" s="33"/>
      <c r="V555" s="82"/>
      <c r="W555" s="89"/>
    </row>
    <row r="556" spans="14:23" s="30" customFormat="1">
      <c r="N556" s="33"/>
      <c r="O556" s="33"/>
      <c r="P556" s="33"/>
      <c r="V556" s="82"/>
      <c r="W556" s="89"/>
    </row>
    <row r="557" spans="14:23" s="30" customFormat="1">
      <c r="N557" s="33"/>
      <c r="O557" s="33"/>
      <c r="P557" s="33"/>
      <c r="V557" s="82"/>
      <c r="W557" s="89"/>
    </row>
    <row r="558" spans="14:23" s="30" customFormat="1">
      <c r="N558" s="33"/>
      <c r="O558" s="33"/>
      <c r="P558" s="33"/>
      <c r="V558" s="82"/>
      <c r="W558" s="89"/>
    </row>
    <row r="559" spans="14:23" s="30" customFormat="1">
      <c r="N559" s="33"/>
      <c r="O559" s="33"/>
      <c r="P559" s="33"/>
      <c r="V559" s="82"/>
      <c r="W559" s="89"/>
    </row>
    <row r="560" spans="14:23" s="30" customFormat="1">
      <c r="N560" s="33"/>
      <c r="O560" s="33"/>
      <c r="P560" s="33"/>
      <c r="V560" s="82"/>
      <c r="W560" s="89"/>
    </row>
    <row r="561" spans="14:23" s="30" customFormat="1">
      <c r="N561" s="33"/>
      <c r="O561" s="33"/>
      <c r="P561" s="33"/>
      <c r="V561" s="82"/>
      <c r="W561" s="89"/>
    </row>
    <row r="562" spans="14:23" s="30" customFormat="1">
      <c r="N562" s="33"/>
      <c r="O562" s="33"/>
      <c r="P562" s="33"/>
      <c r="V562" s="82"/>
      <c r="W562" s="89"/>
    </row>
    <row r="563" spans="14:23" s="30" customFormat="1">
      <c r="N563" s="33"/>
      <c r="O563" s="33"/>
      <c r="P563" s="33"/>
      <c r="V563" s="82"/>
      <c r="W563" s="89"/>
    </row>
    <row r="564" spans="14:23" s="30" customFormat="1">
      <c r="N564" s="33"/>
      <c r="O564" s="33"/>
      <c r="P564" s="33"/>
      <c r="V564" s="82"/>
      <c r="W564" s="89"/>
    </row>
    <row r="565" spans="14:23" s="30" customFormat="1">
      <c r="N565" s="33"/>
      <c r="O565" s="33"/>
      <c r="P565" s="33"/>
      <c r="V565" s="82"/>
      <c r="W565" s="89"/>
    </row>
    <row r="566" spans="14:23" s="30" customFormat="1">
      <c r="N566" s="33"/>
      <c r="O566" s="33"/>
      <c r="P566" s="33"/>
      <c r="V566" s="82"/>
      <c r="W566" s="89"/>
    </row>
    <row r="567" spans="14:23" s="30" customFormat="1">
      <c r="N567" s="33"/>
      <c r="O567" s="33"/>
      <c r="P567" s="33"/>
      <c r="V567" s="82"/>
      <c r="W567" s="89"/>
    </row>
    <row r="568" spans="14:23" s="30" customFormat="1">
      <c r="N568" s="33"/>
      <c r="O568" s="33"/>
      <c r="P568" s="33"/>
      <c r="V568" s="82"/>
      <c r="W568" s="89"/>
    </row>
    <row r="569" spans="14:23" s="30" customFormat="1">
      <c r="N569" s="33"/>
      <c r="O569" s="33"/>
      <c r="P569" s="33"/>
      <c r="V569" s="82"/>
      <c r="W569" s="89"/>
    </row>
    <row r="570" spans="14:23" s="30" customFormat="1">
      <c r="N570" s="33"/>
      <c r="O570" s="33"/>
      <c r="P570" s="33"/>
      <c r="V570" s="82"/>
      <c r="W570" s="89"/>
    </row>
    <row r="571" spans="14:23" s="30" customFormat="1">
      <c r="N571" s="33"/>
      <c r="O571" s="33"/>
      <c r="P571" s="33"/>
      <c r="V571" s="82"/>
      <c r="W571" s="89"/>
    </row>
    <row r="572" spans="14:23" s="30" customFormat="1">
      <c r="N572" s="33"/>
      <c r="O572" s="33"/>
      <c r="P572" s="33"/>
      <c r="V572" s="82"/>
      <c r="W572" s="89"/>
    </row>
    <row r="573" spans="14:23" s="30" customFormat="1">
      <c r="N573" s="33"/>
      <c r="O573" s="33"/>
      <c r="P573" s="33"/>
      <c r="V573" s="82"/>
      <c r="W573" s="89"/>
    </row>
    <row r="574" spans="14:23" s="30" customFormat="1">
      <c r="N574" s="33"/>
      <c r="O574" s="33"/>
      <c r="P574" s="33"/>
      <c r="V574" s="82"/>
      <c r="W574" s="89"/>
    </row>
    <row r="575" spans="14:23" s="30" customFormat="1">
      <c r="N575" s="33"/>
      <c r="O575" s="33"/>
      <c r="P575" s="33"/>
      <c r="V575" s="82"/>
      <c r="W575" s="89"/>
    </row>
    <row r="576" spans="14:23" s="30" customFormat="1">
      <c r="N576" s="33"/>
      <c r="O576" s="33"/>
      <c r="P576" s="33"/>
      <c r="V576" s="82"/>
      <c r="W576" s="89"/>
    </row>
    <row r="577" spans="14:23" s="30" customFormat="1">
      <c r="N577" s="33"/>
      <c r="O577" s="33"/>
      <c r="P577" s="33"/>
      <c r="V577" s="82"/>
      <c r="W577" s="89"/>
    </row>
    <row r="578" spans="14:23" s="30" customFormat="1">
      <c r="N578" s="33"/>
      <c r="O578" s="33"/>
      <c r="P578" s="33"/>
      <c r="V578" s="82"/>
      <c r="W578" s="89"/>
    </row>
    <row r="579" spans="14:23" s="30" customFormat="1">
      <c r="N579" s="33"/>
      <c r="O579" s="33"/>
      <c r="P579" s="33"/>
      <c r="V579" s="82"/>
      <c r="W579" s="89"/>
    </row>
    <row r="580" spans="14:23" s="30" customFormat="1">
      <c r="N580" s="33"/>
      <c r="O580" s="33"/>
      <c r="P580" s="33"/>
      <c r="V580" s="82"/>
      <c r="W580" s="89"/>
    </row>
    <row r="581" spans="14:23" s="30" customFormat="1">
      <c r="N581" s="33"/>
      <c r="O581" s="33"/>
      <c r="P581" s="33"/>
      <c r="V581" s="82"/>
      <c r="W581" s="89"/>
    </row>
    <row r="582" spans="14:23" s="30" customFormat="1">
      <c r="N582" s="33"/>
      <c r="O582" s="33"/>
      <c r="P582" s="33"/>
      <c r="V582" s="82"/>
      <c r="W582" s="89"/>
    </row>
    <row r="583" spans="14:23" s="30" customFormat="1">
      <c r="N583" s="33"/>
      <c r="O583" s="33"/>
      <c r="P583" s="33"/>
      <c r="V583" s="82"/>
      <c r="W583" s="89"/>
    </row>
    <row r="584" spans="14:23" s="30" customFormat="1">
      <c r="N584" s="33"/>
      <c r="O584" s="33"/>
      <c r="P584" s="33"/>
      <c r="V584" s="82"/>
      <c r="W584" s="89"/>
    </row>
    <row r="585" spans="14:23" s="30" customFormat="1">
      <c r="N585" s="33"/>
      <c r="O585" s="33"/>
      <c r="P585" s="33"/>
      <c r="V585" s="82"/>
      <c r="W585" s="89"/>
    </row>
    <row r="586" spans="14:23" s="30" customFormat="1">
      <c r="N586" s="33"/>
      <c r="O586" s="33"/>
      <c r="P586" s="33"/>
      <c r="V586" s="82"/>
      <c r="W586" s="89"/>
    </row>
    <row r="587" spans="14:23" s="30" customFormat="1">
      <c r="N587" s="33"/>
      <c r="O587" s="33"/>
      <c r="P587" s="33"/>
      <c r="V587" s="82"/>
      <c r="W587" s="89"/>
    </row>
    <row r="588" spans="14:23" s="30" customFormat="1">
      <c r="N588" s="33"/>
      <c r="O588" s="33"/>
      <c r="P588" s="33"/>
      <c r="V588" s="82"/>
      <c r="W588" s="89"/>
    </row>
    <row r="589" spans="14:23" s="30" customFormat="1">
      <c r="N589" s="33"/>
      <c r="O589" s="33"/>
      <c r="P589" s="33"/>
      <c r="V589" s="82"/>
      <c r="W589" s="89"/>
    </row>
    <row r="590" spans="14:23" s="30" customFormat="1">
      <c r="N590" s="33"/>
      <c r="O590" s="33"/>
      <c r="P590" s="33"/>
      <c r="V590" s="82"/>
      <c r="W590" s="89"/>
    </row>
    <row r="591" spans="14:23" s="30" customFormat="1">
      <c r="N591" s="33"/>
      <c r="O591" s="33"/>
      <c r="P591" s="33"/>
      <c r="V591" s="82"/>
      <c r="W591" s="89"/>
    </row>
    <row r="592" spans="14:23" s="30" customFormat="1">
      <c r="N592" s="33"/>
      <c r="O592" s="33"/>
      <c r="P592" s="33"/>
      <c r="V592" s="82"/>
      <c r="W592" s="89"/>
    </row>
    <row r="593" spans="14:23" s="30" customFormat="1">
      <c r="N593" s="33"/>
      <c r="O593" s="33"/>
      <c r="P593" s="33"/>
      <c r="V593" s="82"/>
      <c r="W593" s="89"/>
    </row>
    <row r="594" spans="14:23" s="30" customFormat="1">
      <c r="N594" s="33"/>
      <c r="O594" s="33"/>
      <c r="P594" s="33"/>
      <c r="V594" s="82"/>
      <c r="W594" s="89"/>
    </row>
    <row r="595" spans="14:23" s="30" customFormat="1">
      <c r="N595" s="33"/>
      <c r="O595" s="33"/>
      <c r="P595" s="33"/>
      <c r="V595" s="82"/>
      <c r="W595" s="89"/>
    </row>
    <row r="596" spans="14:23" s="30" customFormat="1">
      <c r="N596" s="33"/>
      <c r="O596" s="33"/>
      <c r="P596" s="33"/>
      <c r="V596" s="82"/>
      <c r="W596" s="89"/>
    </row>
    <row r="597" spans="14:23" s="30" customFormat="1">
      <c r="N597" s="33"/>
      <c r="O597" s="33"/>
      <c r="P597" s="33"/>
      <c r="V597" s="82"/>
      <c r="W597" s="89"/>
    </row>
    <row r="598" spans="14:23" s="30" customFormat="1">
      <c r="N598" s="33"/>
      <c r="O598" s="33"/>
      <c r="P598" s="33"/>
      <c r="V598" s="82"/>
      <c r="W598" s="89"/>
    </row>
    <row r="599" spans="14:23" s="30" customFormat="1">
      <c r="N599" s="33"/>
      <c r="O599" s="33"/>
      <c r="P599" s="33"/>
      <c r="V599" s="82"/>
      <c r="W599" s="89"/>
    </row>
    <row r="600" spans="14:23" s="30" customFormat="1">
      <c r="N600" s="33"/>
      <c r="O600" s="33"/>
      <c r="P600" s="33"/>
      <c r="V600" s="82"/>
      <c r="W600" s="89"/>
    </row>
    <row r="601" spans="14:23" s="30" customFormat="1">
      <c r="N601" s="33"/>
      <c r="O601" s="33"/>
      <c r="P601" s="33"/>
      <c r="V601" s="82"/>
      <c r="W601" s="89"/>
    </row>
    <row r="602" spans="14:23" s="30" customFormat="1">
      <c r="N602" s="33"/>
      <c r="O602" s="33"/>
      <c r="P602" s="33"/>
      <c r="V602" s="82"/>
      <c r="W602" s="89"/>
    </row>
    <row r="603" spans="14:23" s="30" customFormat="1">
      <c r="N603" s="33"/>
      <c r="O603" s="33"/>
      <c r="P603" s="33"/>
      <c r="V603" s="82"/>
      <c r="W603" s="89"/>
    </row>
    <row r="604" spans="14:23" s="30" customFormat="1">
      <c r="N604" s="33"/>
      <c r="O604" s="33"/>
      <c r="P604" s="33"/>
      <c r="V604" s="82"/>
      <c r="W604" s="89"/>
    </row>
    <row r="605" spans="14:23" s="30" customFormat="1">
      <c r="N605" s="33"/>
      <c r="O605" s="33"/>
      <c r="P605" s="33"/>
      <c r="V605" s="82"/>
      <c r="W605" s="89"/>
    </row>
    <row r="606" spans="14:23" s="30" customFormat="1">
      <c r="N606" s="33"/>
      <c r="O606" s="33"/>
      <c r="P606" s="33"/>
      <c r="V606" s="82"/>
      <c r="W606" s="89"/>
    </row>
    <row r="607" spans="14:23" s="30" customFormat="1">
      <c r="N607" s="33"/>
      <c r="O607" s="33"/>
      <c r="P607" s="33"/>
      <c r="V607" s="82"/>
      <c r="W607" s="89"/>
    </row>
    <row r="608" spans="14:23" s="30" customFormat="1">
      <c r="N608" s="33"/>
      <c r="O608" s="33"/>
      <c r="P608" s="33"/>
      <c r="V608" s="82"/>
      <c r="W608" s="89"/>
    </row>
    <row r="609" spans="14:23" s="30" customFormat="1">
      <c r="N609" s="33"/>
      <c r="O609" s="33"/>
      <c r="P609" s="33"/>
      <c r="V609" s="82"/>
      <c r="W609" s="89"/>
    </row>
    <row r="610" spans="14:23" s="30" customFormat="1">
      <c r="N610" s="33"/>
      <c r="O610" s="33"/>
      <c r="P610" s="33"/>
      <c r="V610" s="82"/>
      <c r="W610" s="89"/>
    </row>
    <row r="611" spans="14:23" s="30" customFormat="1">
      <c r="N611" s="33"/>
      <c r="O611" s="33"/>
      <c r="P611" s="33"/>
      <c r="V611" s="82"/>
      <c r="W611" s="89"/>
    </row>
    <row r="612" spans="14:23" s="30" customFormat="1">
      <c r="N612" s="33"/>
      <c r="O612" s="33"/>
      <c r="P612" s="33"/>
      <c r="V612" s="82"/>
      <c r="W612" s="89"/>
    </row>
    <row r="613" spans="14:23" s="30" customFormat="1">
      <c r="N613" s="33"/>
      <c r="O613" s="33"/>
      <c r="P613" s="33"/>
      <c r="V613" s="82"/>
      <c r="W613" s="89"/>
    </row>
    <row r="614" spans="14:23" s="30" customFormat="1">
      <c r="N614" s="33"/>
      <c r="O614" s="33"/>
      <c r="P614" s="33"/>
      <c r="V614" s="82"/>
      <c r="W614" s="89"/>
    </row>
    <row r="615" spans="14:23" s="30" customFormat="1">
      <c r="N615" s="33"/>
      <c r="O615" s="33"/>
      <c r="P615" s="33"/>
      <c r="V615" s="82"/>
      <c r="W615" s="89"/>
    </row>
    <row r="616" spans="14:23" s="30" customFormat="1">
      <c r="N616" s="33"/>
      <c r="O616" s="33"/>
      <c r="P616" s="33"/>
      <c r="V616" s="82"/>
      <c r="W616" s="89"/>
    </row>
    <row r="617" spans="14:23" s="30" customFormat="1">
      <c r="N617" s="33"/>
      <c r="O617" s="33"/>
      <c r="P617" s="33"/>
      <c r="V617" s="82"/>
      <c r="W617" s="89"/>
    </row>
    <row r="618" spans="14:23" s="30" customFormat="1">
      <c r="N618" s="33"/>
      <c r="O618" s="33"/>
      <c r="P618" s="33"/>
      <c r="V618" s="82"/>
      <c r="W618" s="89"/>
    </row>
    <row r="619" spans="14:23" s="30" customFormat="1">
      <c r="N619" s="33"/>
      <c r="O619" s="33"/>
      <c r="P619" s="33"/>
      <c r="V619" s="82"/>
      <c r="W619" s="89"/>
    </row>
    <row r="620" spans="14:23" s="30" customFormat="1">
      <c r="N620" s="33"/>
      <c r="O620" s="33"/>
      <c r="P620" s="33"/>
      <c r="V620" s="82"/>
      <c r="W620" s="89"/>
    </row>
    <row r="621" spans="14:23" s="30" customFormat="1">
      <c r="N621" s="33"/>
      <c r="O621" s="33"/>
      <c r="P621" s="33"/>
      <c r="V621" s="82"/>
      <c r="W621" s="89"/>
    </row>
    <row r="622" spans="14:23" s="30" customFormat="1">
      <c r="N622" s="33"/>
      <c r="O622" s="33"/>
      <c r="P622" s="33"/>
      <c r="V622" s="82"/>
      <c r="W622" s="89"/>
    </row>
    <row r="623" spans="14:23" s="30" customFormat="1">
      <c r="N623" s="33"/>
      <c r="O623" s="33"/>
      <c r="P623" s="33"/>
      <c r="V623" s="82"/>
      <c r="W623" s="89"/>
    </row>
    <row r="624" spans="14:23" s="30" customFormat="1">
      <c r="N624" s="33"/>
      <c r="O624" s="33"/>
      <c r="P624" s="33"/>
      <c r="V624" s="82"/>
      <c r="W624" s="89"/>
    </row>
    <row r="625" spans="14:23" s="30" customFormat="1">
      <c r="N625" s="33"/>
      <c r="O625" s="33"/>
      <c r="P625" s="33"/>
      <c r="V625" s="82"/>
      <c r="W625" s="89"/>
    </row>
    <row r="626" spans="14:23" s="30" customFormat="1">
      <c r="N626" s="33"/>
      <c r="O626" s="33"/>
      <c r="P626" s="33"/>
      <c r="V626" s="82"/>
      <c r="W626" s="89"/>
    </row>
    <row r="627" spans="14:23" s="30" customFormat="1">
      <c r="N627" s="33"/>
      <c r="O627" s="33"/>
      <c r="P627" s="33"/>
      <c r="V627" s="82"/>
      <c r="W627" s="89"/>
    </row>
    <row r="628" spans="14:23" s="30" customFormat="1">
      <c r="N628" s="33"/>
      <c r="O628" s="33"/>
      <c r="P628" s="33"/>
      <c r="V628" s="82"/>
      <c r="W628" s="89"/>
    </row>
    <row r="629" spans="14:23" s="30" customFormat="1">
      <c r="N629" s="33"/>
      <c r="O629" s="33"/>
      <c r="P629" s="33"/>
      <c r="V629" s="82"/>
      <c r="W629" s="89"/>
    </row>
    <row r="630" spans="14:23" s="30" customFormat="1">
      <c r="N630" s="33"/>
      <c r="O630" s="33"/>
      <c r="P630" s="33"/>
      <c r="V630" s="82"/>
      <c r="W630" s="89"/>
    </row>
    <row r="631" spans="14:23" s="30" customFormat="1">
      <c r="N631" s="33"/>
      <c r="O631" s="33"/>
      <c r="P631" s="33"/>
      <c r="V631" s="82"/>
      <c r="W631" s="89"/>
    </row>
    <row r="632" spans="14:23" s="30" customFormat="1">
      <c r="N632" s="33"/>
      <c r="O632" s="33"/>
      <c r="P632" s="33"/>
      <c r="V632" s="82"/>
      <c r="W632" s="89"/>
    </row>
    <row r="633" spans="14:23" s="30" customFormat="1">
      <c r="N633" s="33"/>
      <c r="O633" s="33"/>
      <c r="P633" s="33"/>
      <c r="V633" s="82"/>
      <c r="W633" s="89"/>
    </row>
    <row r="634" spans="14:23" s="30" customFormat="1">
      <c r="N634" s="33"/>
      <c r="O634" s="33"/>
      <c r="P634" s="33"/>
      <c r="V634" s="82"/>
      <c r="W634" s="89"/>
    </row>
    <row r="635" spans="14:23" s="30" customFormat="1">
      <c r="N635" s="33"/>
      <c r="O635" s="33"/>
      <c r="P635" s="33"/>
      <c r="V635" s="82"/>
      <c r="W635" s="89"/>
    </row>
    <row r="636" spans="14:23" s="30" customFormat="1">
      <c r="N636" s="33"/>
      <c r="O636" s="33"/>
      <c r="P636" s="33"/>
      <c r="V636" s="82"/>
      <c r="W636" s="89"/>
    </row>
    <row r="637" spans="14:23" s="30" customFormat="1">
      <c r="N637" s="33"/>
      <c r="O637" s="33"/>
      <c r="P637" s="33"/>
      <c r="V637" s="82"/>
      <c r="W637" s="89"/>
    </row>
    <row r="638" spans="14:23" s="30" customFormat="1">
      <c r="N638" s="33"/>
      <c r="O638" s="33"/>
      <c r="P638" s="33"/>
      <c r="V638" s="82"/>
      <c r="W638" s="89"/>
    </row>
    <row r="639" spans="14:23" s="30" customFormat="1">
      <c r="N639" s="33"/>
      <c r="O639" s="33"/>
      <c r="P639" s="33"/>
      <c r="V639" s="82"/>
      <c r="W639" s="89"/>
    </row>
    <row r="640" spans="14:23" s="30" customFormat="1">
      <c r="N640" s="33"/>
      <c r="O640" s="33"/>
      <c r="P640" s="33"/>
      <c r="V640" s="82"/>
      <c r="W640" s="89"/>
    </row>
    <row r="641" spans="14:23" s="30" customFormat="1">
      <c r="N641" s="33"/>
      <c r="O641" s="33"/>
      <c r="P641" s="33"/>
      <c r="V641" s="82"/>
      <c r="W641" s="89"/>
    </row>
    <row r="642" spans="14:23" s="30" customFormat="1">
      <c r="N642" s="33"/>
      <c r="O642" s="33"/>
      <c r="P642" s="33"/>
      <c r="V642" s="82"/>
      <c r="W642" s="89"/>
    </row>
    <row r="643" spans="14:23" s="30" customFormat="1">
      <c r="N643" s="33"/>
      <c r="O643" s="33"/>
      <c r="P643" s="33"/>
      <c r="V643" s="82"/>
      <c r="W643" s="89"/>
    </row>
    <row r="644" spans="14:23" s="30" customFormat="1">
      <c r="N644" s="33"/>
      <c r="O644" s="33"/>
      <c r="P644" s="33"/>
      <c r="V644" s="82"/>
      <c r="W644" s="89"/>
    </row>
    <row r="645" spans="14:23" s="30" customFormat="1">
      <c r="N645" s="33"/>
      <c r="O645" s="33"/>
      <c r="P645" s="33"/>
      <c r="V645" s="82"/>
      <c r="W645" s="89"/>
    </row>
    <row r="646" spans="14:23" s="30" customFormat="1">
      <c r="N646" s="33"/>
      <c r="O646" s="33"/>
      <c r="P646" s="33"/>
      <c r="V646" s="82"/>
      <c r="W646" s="89"/>
    </row>
    <row r="647" spans="14:23" s="30" customFormat="1">
      <c r="N647" s="33"/>
      <c r="O647" s="33"/>
      <c r="P647" s="33"/>
      <c r="V647" s="82"/>
      <c r="W647" s="89"/>
    </row>
    <row r="648" spans="14:23" s="30" customFormat="1">
      <c r="N648" s="33"/>
      <c r="O648" s="33"/>
      <c r="P648" s="33"/>
      <c r="V648" s="82"/>
      <c r="W648" s="89"/>
    </row>
    <row r="649" spans="14:23" s="30" customFormat="1">
      <c r="N649" s="33"/>
      <c r="O649" s="33"/>
      <c r="P649" s="33"/>
      <c r="V649" s="82"/>
      <c r="W649" s="89"/>
    </row>
    <row r="650" spans="14:23" s="30" customFormat="1">
      <c r="N650" s="33"/>
      <c r="O650" s="33"/>
      <c r="P650" s="33"/>
      <c r="V650" s="82"/>
      <c r="W650" s="89"/>
    </row>
    <row r="651" spans="14:23" s="30" customFormat="1">
      <c r="N651" s="33"/>
      <c r="O651" s="33"/>
      <c r="P651" s="33"/>
      <c r="V651" s="82"/>
      <c r="W651" s="89"/>
    </row>
    <row r="652" spans="14:23" s="30" customFormat="1">
      <c r="N652" s="33"/>
      <c r="O652" s="33"/>
      <c r="P652" s="33"/>
      <c r="V652" s="82"/>
      <c r="W652" s="89"/>
    </row>
    <row r="653" spans="14:23" s="30" customFormat="1">
      <c r="N653" s="33"/>
      <c r="O653" s="33"/>
      <c r="P653" s="33"/>
      <c r="V653" s="82"/>
      <c r="W653" s="89"/>
    </row>
    <row r="654" spans="14:23" s="30" customFormat="1">
      <c r="N654" s="33"/>
      <c r="O654" s="33"/>
      <c r="P654" s="33"/>
      <c r="V654" s="82"/>
      <c r="W654" s="89"/>
    </row>
    <row r="655" spans="14:23" s="30" customFormat="1">
      <c r="N655" s="33"/>
      <c r="O655" s="33"/>
      <c r="P655" s="33"/>
      <c r="V655" s="82"/>
      <c r="W655" s="89"/>
    </row>
    <row r="656" spans="14:23" s="30" customFormat="1">
      <c r="N656" s="33"/>
      <c r="O656" s="33"/>
      <c r="P656" s="33"/>
      <c r="V656" s="82"/>
      <c r="W656" s="89"/>
    </row>
    <row r="657" spans="14:23" s="30" customFormat="1">
      <c r="N657" s="33"/>
      <c r="O657" s="33"/>
      <c r="P657" s="33"/>
      <c r="V657" s="82"/>
      <c r="W657" s="89"/>
    </row>
    <row r="658" spans="14:23" s="30" customFormat="1">
      <c r="N658" s="33"/>
      <c r="O658" s="33"/>
      <c r="P658" s="33"/>
      <c r="V658" s="82"/>
      <c r="W658" s="89"/>
    </row>
    <row r="659" spans="14:23" s="30" customFormat="1">
      <c r="N659" s="33"/>
      <c r="O659" s="33"/>
      <c r="P659" s="33"/>
      <c r="V659" s="82"/>
      <c r="W659" s="89"/>
    </row>
    <row r="660" spans="14:23" s="30" customFormat="1">
      <c r="N660" s="33"/>
      <c r="O660" s="33"/>
      <c r="P660" s="33"/>
      <c r="V660" s="82"/>
      <c r="W660" s="89"/>
    </row>
    <row r="661" spans="14:23" s="30" customFormat="1">
      <c r="N661" s="33"/>
      <c r="O661" s="33"/>
      <c r="P661" s="33"/>
      <c r="V661" s="82"/>
      <c r="W661" s="89"/>
    </row>
    <row r="662" spans="14:23" s="30" customFormat="1">
      <c r="N662" s="33"/>
      <c r="O662" s="33"/>
      <c r="P662" s="33"/>
      <c r="V662" s="82"/>
      <c r="W662" s="89"/>
    </row>
    <row r="663" spans="14:23" s="30" customFormat="1">
      <c r="N663" s="33"/>
      <c r="O663" s="33"/>
      <c r="P663" s="33"/>
      <c r="V663" s="82"/>
      <c r="W663" s="89"/>
    </row>
    <row r="664" spans="14:23" s="30" customFormat="1">
      <c r="N664" s="33"/>
      <c r="O664" s="33"/>
      <c r="P664" s="33"/>
      <c r="V664" s="82"/>
      <c r="W664" s="89"/>
    </row>
    <row r="665" spans="14:23" s="30" customFormat="1">
      <c r="N665" s="33"/>
      <c r="O665" s="33"/>
      <c r="P665" s="33"/>
      <c r="V665" s="82"/>
      <c r="W665" s="89"/>
    </row>
    <row r="666" spans="14:23" s="30" customFormat="1">
      <c r="N666" s="33"/>
      <c r="O666" s="33"/>
      <c r="P666" s="33"/>
      <c r="V666" s="82"/>
      <c r="W666" s="89"/>
    </row>
    <row r="667" spans="14:23" s="30" customFormat="1">
      <c r="N667" s="33"/>
      <c r="O667" s="33"/>
      <c r="P667" s="33"/>
      <c r="V667" s="82"/>
      <c r="W667" s="89"/>
    </row>
    <row r="668" spans="14:23" s="30" customFormat="1">
      <c r="N668" s="33"/>
      <c r="O668" s="33"/>
      <c r="P668" s="33"/>
      <c r="V668" s="82"/>
      <c r="W668" s="89"/>
    </row>
    <row r="669" spans="14:23" s="30" customFormat="1">
      <c r="N669" s="33"/>
      <c r="O669" s="33"/>
      <c r="P669" s="33"/>
      <c r="V669" s="82"/>
      <c r="W669" s="89"/>
    </row>
    <row r="670" spans="14:23" s="30" customFormat="1">
      <c r="N670" s="33"/>
      <c r="O670" s="33"/>
      <c r="P670" s="33"/>
      <c r="V670" s="82"/>
      <c r="W670" s="89"/>
    </row>
    <row r="671" spans="14:23" s="30" customFormat="1">
      <c r="N671" s="33"/>
      <c r="O671" s="33"/>
      <c r="P671" s="33"/>
      <c r="V671" s="82"/>
      <c r="W671" s="89"/>
    </row>
    <row r="672" spans="14:23" s="30" customFormat="1">
      <c r="N672" s="33"/>
      <c r="O672" s="33"/>
      <c r="P672" s="33"/>
      <c r="V672" s="82"/>
      <c r="W672" s="89"/>
    </row>
    <row r="673" spans="14:23" s="30" customFormat="1">
      <c r="N673" s="33"/>
      <c r="O673" s="33"/>
      <c r="P673" s="33"/>
      <c r="V673" s="82"/>
      <c r="W673" s="89"/>
    </row>
    <row r="674" spans="14:23" s="30" customFormat="1">
      <c r="N674" s="33"/>
      <c r="O674" s="33"/>
      <c r="P674" s="33"/>
      <c r="V674" s="82"/>
      <c r="W674" s="89"/>
    </row>
    <row r="675" spans="14:23" s="30" customFormat="1">
      <c r="N675" s="33"/>
      <c r="O675" s="33"/>
      <c r="P675" s="33"/>
      <c r="V675" s="82"/>
      <c r="W675" s="89"/>
    </row>
    <row r="676" spans="14:23" s="30" customFormat="1">
      <c r="N676" s="33"/>
      <c r="O676" s="33"/>
      <c r="P676" s="33"/>
      <c r="V676" s="82"/>
      <c r="W676" s="89"/>
    </row>
    <row r="677" spans="14:23" s="30" customFormat="1">
      <c r="N677" s="33"/>
      <c r="O677" s="33"/>
      <c r="P677" s="33"/>
      <c r="V677" s="82"/>
      <c r="W677" s="89"/>
    </row>
    <row r="678" spans="14:23" s="30" customFormat="1">
      <c r="N678" s="33"/>
      <c r="O678" s="33"/>
      <c r="P678" s="33"/>
      <c r="V678" s="82"/>
      <c r="W678" s="89"/>
    </row>
    <row r="679" spans="14:23" s="30" customFormat="1">
      <c r="N679" s="33"/>
      <c r="O679" s="33"/>
      <c r="P679" s="33"/>
      <c r="V679" s="82"/>
      <c r="W679" s="89"/>
    </row>
    <row r="680" spans="14:23" s="30" customFormat="1">
      <c r="N680" s="33"/>
      <c r="O680" s="33"/>
      <c r="P680" s="33"/>
      <c r="V680" s="82"/>
      <c r="W680" s="89"/>
    </row>
    <row r="681" spans="14:23" s="30" customFormat="1">
      <c r="N681" s="33"/>
      <c r="O681" s="33"/>
      <c r="P681" s="33"/>
      <c r="V681" s="82"/>
      <c r="W681" s="89"/>
    </row>
    <row r="682" spans="14:23" s="30" customFormat="1">
      <c r="N682" s="33"/>
      <c r="O682" s="33"/>
      <c r="P682" s="33"/>
      <c r="V682" s="82"/>
      <c r="W682" s="89"/>
    </row>
    <row r="683" spans="14:23" s="30" customFormat="1">
      <c r="N683" s="33"/>
      <c r="O683" s="33"/>
      <c r="P683" s="33"/>
      <c r="V683" s="82"/>
      <c r="W683" s="89"/>
    </row>
    <row r="684" spans="14:23" s="30" customFormat="1">
      <c r="N684" s="33"/>
      <c r="O684" s="33"/>
      <c r="P684" s="33"/>
      <c r="V684" s="82"/>
      <c r="W684" s="89"/>
    </row>
    <row r="685" spans="14:23" s="30" customFormat="1">
      <c r="N685" s="33"/>
      <c r="O685" s="33"/>
      <c r="P685" s="33"/>
      <c r="V685" s="82"/>
      <c r="W685" s="89"/>
    </row>
    <row r="686" spans="14:23" s="30" customFormat="1">
      <c r="N686" s="33"/>
      <c r="O686" s="33"/>
      <c r="P686" s="33"/>
      <c r="V686" s="82"/>
      <c r="W686" s="89"/>
    </row>
    <row r="687" spans="14:23" s="30" customFormat="1">
      <c r="N687" s="33"/>
      <c r="O687" s="33"/>
      <c r="P687" s="33"/>
      <c r="V687" s="82"/>
      <c r="W687" s="89"/>
    </row>
    <row r="688" spans="14:23" s="30" customFormat="1">
      <c r="N688" s="33"/>
      <c r="O688" s="33"/>
      <c r="P688" s="33"/>
      <c r="V688" s="82"/>
      <c r="W688" s="89"/>
    </row>
    <row r="689" spans="14:23" s="30" customFormat="1">
      <c r="N689" s="33"/>
      <c r="O689" s="33"/>
      <c r="P689" s="33"/>
      <c r="V689" s="82"/>
      <c r="W689" s="89"/>
    </row>
    <row r="690" spans="14:23" s="30" customFormat="1">
      <c r="N690" s="33"/>
      <c r="O690" s="33"/>
      <c r="P690" s="33"/>
      <c r="V690" s="82"/>
      <c r="W690" s="89"/>
    </row>
    <row r="691" spans="14:23" s="30" customFormat="1">
      <c r="N691" s="33"/>
      <c r="O691" s="33"/>
      <c r="P691" s="33"/>
      <c r="V691" s="82"/>
      <c r="W691" s="89"/>
    </row>
    <row r="692" spans="14:23" s="30" customFormat="1">
      <c r="N692" s="33"/>
      <c r="O692" s="33"/>
      <c r="P692" s="33"/>
      <c r="V692" s="82"/>
      <c r="W692" s="89"/>
    </row>
    <row r="693" spans="14:23" s="30" customFormat="1">
      <c r="N693" s="33"/>
      <c r="O693" s="33"/>
      <c r="P693" s="33"/>
      <c r="V693" s="82"/>
      <c r="W693" s="89"/>
    </row>
    <row r="694" spans="14:23" s="30" customFormat="1">
      <c r="N694" s="33"/>
      <c r="O694" s="33"/>
      <c r="P694" s="33"/>
      <c r="V694" s="82"/>
      <c r="W694" s="89"/>
    </row>
    <row r="695" spans="14:23" s="30" customFormat="1">
      <c r="N695" s="33"/>
      <c r="O695" s="33"/>
      <c r="P695" s="33"/>
      <c r="V695" s="82"/>
      <c r="W695" s="89"/>
    </row>
    <row r="696" spans="14:23" s="30" customFormat="1">
      <c r="N696" s="33"/>
      <c r="O696" s="33"/>
      <c r="P696" s="33"/>
      <c r="V696" s="82"/>
      <c r="W696" s="89"/>
    </row>
    <row r="697" spans="14:23" s="30" customFormat="1">
      <c r="N697" s="33"/>
      <c r="O697" s="33"/>
      <c r="P697" s="33"/>
      <c r="V697" s="82"/>
      <c r="W697" s="89"/>
    </row>
    <row r="698" spans="14:23" s="30" customFormat="1">
      <c r="N698" s="33"/>
      <c r="O698" s="33"/>
      <c r="P698" s="33"/>
      <c r="V698" s="82"/>
      <c r="W698" s="89"/>
    </row>
    <row r="699" spans="14:23" s="30" customFormat="1">
      <c r="N699" s="33"/>
      <c r="O699" s="33"/>
      <c r="P699" s="33"/>
      <c r="V699" s="82"/>
      <c r="W699" s="89"/>
    </row>
    <row r="700" spans="14:23" s="30" customFormat="1">
      <c r="N700" s="33"/>
      <c r="O700" s="33"/>
      <c r="P700" s="33"/>
      <c r="V700" s="82"/>
      <c r="W700" s="89"/>
    </row>
    <row r="701" spans="14:23" s="30" customFormat="1">
      <c r="N701" s="33"/>
      <c r="O701" s="33"/>
      <c r="P701" s="33"/>
      <c r="V701" s="82"/>
      <c r="W701" s="89"/>
    </row>
    <row r="702" spans="14:23" s="30" customFormat="1">
      <c r="N702" s="33"/>
      <c r="O702" s="33"/>
      <c r="P702" s="33"/>
      <c r="V702" s="82"/>
      <c r="W702" s="89"/>
    </row>
    <row r="703" spans="14:23" s="30" customFormat="1">
      <c r="N703" s="33"/>
      <c r="O703" s="33"/>
      <c r="P703" s="33"/>
      <c r="V703" s="82"/>
      <c r="W703" s="89"/>
    </row>
    <row r="704" spans="14:23" s="30" customFormat="1">
      <c r="N704" s="33"/>
      <c r="O704" s="33"/>
      <c r="P704" s="33"/>
      <c r="V704" s="82"/>
      <c r="W704" s="89"/>
    </row>
    <row r="705" spans="14:23" s="30" customFormat="1">
      <c r="N705" s="33"/>
      <c r="O705" s="33"/>
      <c r="P705" s="33"/>
      <c r="V705" s="82"/>
      <c r="W705" s="89"/>
    </row>
    <row r="706" spans="14:23" s="30" customFormat="1">
      <c r="N706" s="33"/>
      <c r="O706" s="33"/>
      <c r="P706" s="33"/>
      <c r="V706" s="82"/>
      <c r="W706" s="89"/>
    </row>
    <row r="707" spans="14:23" s="30" customFormat="1">
      <c r="N707" s="33"/>
      <c r="O707" s="33"/>
      <c r="P707" s="33"/>
      <c r="V707" s="82"/>
      <c r="W707" s="89"/>
    </row>
    <row r="708" spans="14:23" s="30" customFormat="1">
      <c r="N708" s="33"/>
      <c r="O708" s="33"/>
      <c r="P708" s="33"/>
      <c r="V708" s="82"/>
      <c r="W708" s="89"/>
    </row>
    <row r="709" spans="14:23" s="30" customFormat="1">
      <c r="N709" s="33"/>
      <c r="O709" s="33"/>
      <c r="P709" s="33"/>
      <c r="V709" s="82"/>
      <c r="W709" s="89"/>
    </row>
    <row r="710" spans="14:23" s="30" customFormat="1">
      <c r="N710" s="33"/>
      <c r="O710" s="33"/>
      <c r="P710" s="33"/>
      <c r="V710" s="82"/>
      <c r="W710" s="89"/>
    </row>
    <row r="711" spans="14:23" s="30" customFormat="1">
      <c r="N711" s="33"/>
      <c r="O711" s="33"/>
      <c r="P711" s="33"/>
      <c r="V711" s="82"/>
      <c r="W711" s="89"/>
    </row>
    <row r="712" spans="14:23" s="30" customFormat="1">
      <c r="N712" s="33"/>
      <c r="O712" s="33"/>
      <c r="P712" s="33"/>
      <c r="V712" s="82"/>
      <c r="W712" s="89"/>
    </row>
    <row r="713" spans="14:23" s="30" customFormat="1">
      <c r="N713" s="33"/>
      <c r="O713" s="33"/>
      <c r="P713" s="33"/>
      <c r="V713" s="82"/>
      <c r="W713" s="89"/>
    </row>
    <row r="714" spans="14:23" s="30" customFormat="1">
      <c r="N714" s="33"/>
      <c r="O714" s="33"/>
      <c r="P714" s="33"/>
      <c r="V714" s="82"/>
      <c r="W714" s="89"/>
    </row>
    <row r="715" spans="14:23" s="30" customFormat="1">
      <c r="N715" s="33"/>
      <c r="O715" s="33"/>
      <c r="P715" s="33"/>
      <c r="V715" s="82"/>
      <c r="W715" s="89"/>
    </row>
    <row r="716" spans="14:23" s="30" customFormat="1">
      <c r="N716" s="33"/>
      <c r="O716" s="33"/>
      <c r="P716" s="33"/>
      <c r="V716" s="82"/>
      <c r="W716" s="89"/>
    </row>
    <row r="717" spans="14:23" s="30" customFormat="1">
      <c r="N717" s="33"/>
      <c r="O717" s="33"/>
      <c r="P717" s="33"/>
      <c r="V717" s="82"/>
      <c r="W717" s="89"/>
    </row>
    <row r="718" spans="14:23" s="30" customFormat="1">
      <c r="N718" s="33"/>
      <c r="O718" s="33"/>
      <c r="P718" s="33"/>
      <c r="V718" s="82"/>
      <c r="W718" s="89"/>
    </row>
    <row r="719" spans="14:23" s="30" customFormat="1">
      <c r="N719" s="33"/>
      <c r="O719" s="33"/>
      <c r="P719" s="33"/>
      <c r="V719" s="82"/>
      <c r="W719" s="89"/>
    </row>
    <row r="720" spans="14:23" s="30" customFormat="1">
      <c r="N720" s="33"/>
      <c r="O720" s="33"/>
      <c r="P720" s="33"/>
      <c r="V720" s="82"/>
      <c r="W720" s="89"/>
    </row>
    <row r="721" spans="14:23" s="30" customFormat="1">
      <c r="N721" s="33"/>
      <c r="O721" s="33"/>
      <c r="P721" s="33"/>
      <c r="V721" s="82"/>
      <c r="W721" s="89"/>
    </row>
    <row r="722" spans="14:23" s="30" customFormat="1">
      <c r="N722" s="33"/>
      <c r="O722" s="33"/>
      <c r="P722" s="33"/>
      <c r="V722" s="82"/>
      <c r="W722" s="89"/>
    </row>
    <row r="723" spans="14:23" s="30" customFormat="1">
      <c r="N723" s="33"/>
      <c r="O723" s="33"/>
      <c r="P723" s="33"/>
      <c r="V723" s="82"/>
      <c r="W723" s="89"/>
    </row>
    <row r="724" spans="14:23" s="30" customFormat="1">
      <c r="N724" s="33"/>
      <c r="O724" s="33"/>
      <c r="P724" s="33"/>
      <c r="V724" s="82"/>
      <c r="W724" s="89"/>
    </row>
    <row r="725" spans="14:23" s="30" customFormat="1">
      <c r="N725" s="33"/>
      <c r="O725" s="33"/>
      <c r="P725" s="33"/>
      <c r="V725" s="82"/>
      <c r="W725" s="89"/>
    </row>
    <row r="726" spans="14:23" s="30" customFormat="1">
      <c r="N726" s="33"/>
      <c r="O726" s="33"/>
      <c r="P726" s="33"/>
      <c r="V726" s="82"/>
      <c r="W726" s="89"/>
    </row>
    <row r="727" spans="14:23" s="30" customFormat="1">
      <c r="N727" s="33"/>
      <c r="O727" s="33"/>
      <c r="P727" s="33"/>
      <c r="V727" s="82"/>
      <c r="W727" s="89"/>
    </row>
    <row r="728" spans="14:23" s="30" customFormat="1">
      <c r="N728" s="33"/>
      <c r="O728" s="33"/>
      <c r="P728" s="33"/>
      <c r="V728" s="82"/>
      <c r="W728" s="89"/>
    </row>
    <row r="729" spans="14:23" s="30" customFormat="1">
      <c r="N729" s="33"/>
      <c r="O729" s="33"/>
      <c r="P729" s="33"/>
      <c r="V729" s="82"/>
      <c r="W729" s="89"/>
    </row>
    <row r="730" spans="14:23" s="30" customFormat="1">
      <c r="N730" s="33"/>
      <c r="O730" s="33"/>
      <c r="P730" s="33"/>
      <c r="V730" s="82"/>
      <c r="W730" s="89"/>
    </row>
    <row r="731" spans="14:23" s="30" customFormat="1">
      <c r="N731" s="33"/>
      <c r="O731" s="33"/>
      <c r="P731" s="33"/>
      <c r="V731" s="82"/>
      <c r="W731" s="89"/>
    </row>
    <row r="732" spans="14:23" s="30" customFormat="1">
      <c r="N732" s="33"/>
      <c r="O732" s="33"/>
      <c r="P732" s="33"/>
      <c r="V732" s="82"/>
      <c r="W732" s="89"/>
    </row>
    <row r="733" spans="14:23" s="30" customFormat="1">
      <c r="N733" s="33"/>
      <c r="O733" s="33"/>
      <c r="P733" s="33"/>
      <c r="V733" s="82"/>
      <c r="W733" s="89"/>
    </row>
    <row r="734" spans="14:23" s="30" customFormat="1">
      <c r="N734" s="33"/>
      <c r="O734" s="33"/>
      <c r="P734" s="33"/>
      <c r="V734" s="82"/>
      <c r="W734" s="89"/>
    </row>
    <row r="735" spans="14:23" s="30" customFormat="1">
      <c r="N735" s="33"/>
      <c r="O735" s="33"/>
      <c r="P735" s="33"/>
      <c r="V735" s="82"/>
      <c r="W735" s="89"/>
    </row>
    <row r="736" spans="14:23" s="30" customFormat="1">
      <c r="N736" s="33"/>
      <c r="O736" s="33"/>
      <c r="P736" s="33"/>
      <c r="V736" s="82"/>
      <c r="W736" s="89"/>
    </row>
    <row r="737" spans="14:23" s="30" customFormat="1">
      <c r="N737" s="33"/>
      <c r="O737" s="33"/>
      <c r="P737" s="33"/>
      <c r="V737" s="82"/>
      <c r="W737" s="89"/>
    </row>
    <row r="738" spans="14:23" s="30" customFormat="1">
      <c r="N738" s="33"/>
      <c r="O738" s="33"/>
      <c r="P738" s="33"/>
      <c r="V738" s="82"/>
      <c r="W738" s="89"/>
    </row>
    <row r="739" spans="14:23" s="30" customFormat="1">
      <c r="N739" s="33"/>
      <c r="O739" s="33"/>
      <c r="P739" s="33"/>
      <c r="V739" s="82"/>
      <c r="W739" s="89"/>
    </row>
    <row r="740" spans="14:23" s="30" customFormat="1">
      <c r="N740" s="33"/>
      <c r="O740" s="33"/>
      <c r="P740" s="33"/>
      <c r="V740" s="82"/>
      <c r="W740" s="89"/>
    </row>
    <row r="741" spans="14:23" s="30" customFormat="1">
      <c r="N741" s="33"/>
      <c r="O741" s="33"/>
      <c r="P741" s="33"/>
      <c r="V741" s="82"/>
      <c r="W741" s="89"/>
    </row>
    <row r="742" spans="14:23" s="30" customFormat="1">
      <c r="N742" s="33"/>
      <c r="O742" s="33"/>
      <c r="P742" s="33"/>
      <c r="V742" s="82"/>
      <c r="W742" s="89"/>
    </row>
    <row r="743" spans="14:23" s="30" customFormat="1">
      <c r="N743" s="33"/>
      <c r="O743" s="33"/>
      <c r="P743" s="33"/>
      <c r="V743" s="82"/>
      <c r="W743" s="89"/>
    </row>
    <row r="744" spans="14:23" s="30" customFormat="1">
      <c r="N744" s="33"/>
      <c r="O744" s="33"/>
      <c r="P744" s="33"/>
      <c r="V744" s="82"/>
      <c r="W744" s="89"/>
    </row>
    <row r="745" spans="14:23" s="30" customFormat="1">
      <c r="N745" s="33"/>
      <c r="O745" s="33"/>
      <c r="P745" s="33"/>
      <c r="V745" s="82"/>
      <c r="W745" s="89"/>
    </row>
    <row r="746" spans="14:23" s="30" customFormat="1">
      <c r="N746" s="33"/>
      <c r="O746" s="33"/>
      <c r="P746" s="33"/>
      <c r="V746" s="82"/>
      <c r="W746" s="89"/>
    </row>
    <row r="747" spans="14:23" s="30" customFormat="1">
      <c r="N747" s="33"/>
      <c r="O747" s="33"/>
      <c r="P747" s="33"/>
      <c r="V747" s="82"/>
      <c r="W747" s="89"/>
    </row>
    <row r="748" spans="14:23" s="30" customFormat="1">
      <c r="N748" s="33"/>
      <c r="O748" s="33"/>
      <c r="P748" s="33"/>
      <c r="V748" s="82"/>
      <c r="W748" s="89"/>
    </row>
    <row r="749" spans="14:23" s="30" customFormat="1">
      <c r="N749" s="33"/>
      <c r="O749" s="33"/>
      <c r="P749" s="33"/>
      <c r="V749" s="82"/>
      <c r="W749" s="89"/>
    </row>
    <row r="750" spans="14:23" s="30" customFormat="1">
      <c r="N750" s="33"/>
      <c r="O750" s="33"/>
      <c r="P750" s="33"/>
      <c r="V750" s="82"/>
      <c r="W750" s="89"/>
    </row>
    <row r="751" spans="14:23" s="30" customFormat="1">
      <c r="N751" s="33"/>
      <c r="O751" s="33"/>
      <c r="P751" s="33"/>
      <c r="V751" s="82"/>
      <c r="W751" s="89"/>
    </row>
    <row r="752" spans="14:23" s="30" customFormat="1">
      <c r="N752" s="33"/>
      <c r="O752" s="33"/>
      <c r="P752" s="33"/>
      <c r="V752" s="82"/>
      <c r="W752" s="89"/>
    </row>
    <row r="753" spans="14:23" s="30" customFormat="1">
      <c r="N753" s="33"/>
      <c r="O753" s="33"/>
      <c r="P753" s="33"/>
      <c r="V753" s="82"/>
      <c r="W753" s="89"/>
    </row>
    <row r="754" spans="14:23" s="30" customFormat="1">
      <c r="N754" s="33"/>
      <c r="O754" s="33"/>
      <c r="P754" s="33"/>
      <c r="V754" s="82"/>
      <c r="W754" s="89"/>
    </row>
    <row r="755" spans="14:23" s="30" customFormat="1">
      <c r="N755" s="33"/>
      <c r="O755" s="33"/>
      <c r="P755" s="33"/>
      <c r="V755" s="82"/>
      <c r="W755" s="89"/>
    </row>
    <row r="756" spans="14:23" s="30" customFormat="1">
      <c r="N756" s="33"/>
      <c r="O756" s="33"/>
      <c r="P756" s="33"/>
      <c r="V756" s="82"/>
      <c r="W756" s="89"/>
    </row>
    <row r="757" spans="14:23" s="30" customFormat="1">
      <c r="N757" s="33"/>
      <c r="O757" s="33"/>
      <c r="P757" s="33"/>
      <c r="V757" s="82"/>
      <c r="W757" s="89"/>
    </row>
    <row r="758" spans="14:23" s="30" customFormat="1">
      <c r="N758" s="33"/>
      <c r="O758" s="33"/>
      <c r="P758" s="33"/>
      <c r="V758" s="82"/>
      <c r="W758" s="89"/>
    </row>
    <row r="759" spans="14:23" s="30" customFormat="1">
      <c r="N759" s="33"/>
      <c r="O759" s="33"/>
      <c r="P759" s="33"/>
      <c r="V759" s="82"/>
      <c r="W759" s="89"/>
    </row>
    <row r="760" spans="14:23" s="30" customFormat="1">
      <c r="N760" s="33"/>
      <c r="O760" s="33"/>
      <c r="P760" s="33"/>
      <c r="V760" s="82"/>
      <c r="W760" s="89"/>
    </row>
    <row r="761" spans="14:23" s="30" customFormat="1">
      <c r="N761" s="33"/>
      <c r="O761" s="33"/>
      <c r="P761" s="33"/>
      <c r="V761" s="82"/>
      <c r="W761" s="89"/>
    </row>
    <row r="762" spans="14:23" s="30" customFormat="1">
      <c r="N762" s="33"/>
      <c r="O762" s="33"/>
      <c r="P762" s="33"/>
      <c r="V762" s="82"/>
      <c r="W762" s="89"/>
    </row>
    <row r="763" spans="14:23" s="30" customFormat="1">
      <c r="N763" s="33"/>
      <c r="O763" s="33"/>
      <c r="P763" s="33"/>
      <c r="V763" s="82"/>
      <c r="W763" s="89"/>
    </row>
    <row r="764" spans="14:23" s="30" customFormat="1">
      <c r="N764" s="33"/>
      <c r="O764" s="33"/>
      <c r="P764" s="33"/>
      <c r="V764" s="82"/>
      <c r="W764" s="89"/>
    </row>
    <row r="765" spans="14:23" s="30" customFormat="1">
      <c r="N765" s="33"/>
      <c r="O765" s="33"/>
      <c r="P765" s="33"/>
      <c r="V765" s="82"/>
      <c r="W765" s="89"/>
    </row>
    <row r="766" spans="14:23" s="30" customFormat="1">
      <c r="N766" s="33"/>
      <c r="O766" s="33"/>
      <c r="P766" s="33"/>
      <c r="V766" s="82"/>
      <c r="W766" s="89"/>
    </row>
    <row r="767" spans="14:23" s="30" customFormat="1">
      <c r="N767" s="33"/>
      <c r="O767" s="33"/>
      <c r="P767" s="33"/>
      <c r="V767" s="82"/>
      <c r="W767" s="89"/>
    </row>
    <row r="768" spans="14:23" s="30" customFormat="1">
      <c r="N768" s="33"/>
      <c r="O768" s="33"/>
      <c r="P768" s="33"/>
      <c r="V768" s="82"/>
      <c r="W768" s="89"/>
    </row>
    <row r="769" spans="14:23" s="30" customFormat="1">
      <c r="N769" s="33"/>
      <c r="O769" s="33"/>
      <c r="P769" s="33"/>
      <c r="V769" s="82"/>
      <c r="W769" s="89"/>
    </row>
    <row r="770" spans="14:23" s="30" customFormat="1">
      <c r="N770" s="33"/>
      <c r="O770" s="33"/>
      <c r="P770" s="33"/>
      <c r="V770" s="82"/>
      <c r="W770" s="89"/>
    </row>
    <row r="771" spans="14:23" s="30" customFormat="1">
      <c r="N771" s="33"/>
      <c r="O771" s="33"/>
      <c r="P771" s="33"/>
      <c r="V771" s="82"/>
      <c r="W771" s="89"/>
    </row>
    <row r="772" spans="14:23" s="30" customFormat="1">
      <c r="N772" s="33"/>
      <c r="O772" s="33"/>
      <c r="P772" s="33"/>
      <c r="V772" s="82"/>
      <c r="W772" s="89"/>
    </row>
    <row r="773" spans="14:23" s="30" customFormat="1">
      <c r="N773" s="33"/>
      <c r="O773" s="33"/>
      <c r="P773" s="33"/>
      <c r="V773" s="82"/>
      <c r="W773" s="89"/>
    </row>
    <row r="774" spans="14:23" s="30" customFormat="1">
      <c r="N774" s="33"/>
      <c r="O774" s="33"/>
      <c r="P774" s="33"/>
      <c r="V774" s="82"/>
      <c r="W774" s="89"/>
    </row>
    <row r="775" spans="14:23" s="30" customFormat="1">
      <c r="N775" s="33"/>
      <c r="O775" s="33"/>
      <c r="P775" s="33"/>
      <c r="V775" s="82"/>
      <c r="W775" s="89"/>
    </row>
    <row r="776" spans="14:23" s="30" customFormat="1">
      <c r="N776" s="33"/>
      <c r="O776" s="33"/>
      <c r="P776" s="33"/>
      <c r="V776" s="82"/>
      <c r="W776" s="89"/>
    </row>
    <row r="777" spans="14:23" s="30" customFormat="1">
      <c r="N777" s="33"/>
      <c r="O777" s="33"/>
      <c r="P777" s="33"/>
      <c r="V777" s="82"/>
      <c r="W777" s="89"/>
    </row>
    <row r="778" spans="14:23" s="30" customFormat="1">
      <c r="N778" s="33"/>
      <c r="O778" s="33"/>
      <c r="P778" s="33"/>
      <c r="V778" s="82"/>
      <c r="W778" s="89"/>
    </row>
    <row r="779" spans="14:23" s="30" customFormat="1">
      <c r="N779" s="33"/>
      <c r="O779" s="33"/>
      <c r="P779" s="33"/>
      <c r="V779" s="82"/>
      <c r="W779" s="89"/>
    </row>
    <row r="780" spans="14:23" s="30" customFormat="1">
      <c r="N780" s="33"/>
      <c r="O780" s="33"/>
      <c r="P780" s="33"/>
      <c r="V780" s="82"/>
      <c r="W780" s="89"/>
    </row>
    <row r="781" spans="14:23" s="30" customFormat="1">
      <c r="N781" s="33"/>
      <c r="O781" s="33"/>
      <c r="P781" s="33"/>
      <c r="V781" s="82"/>
      <c r="W781" s="89"/>
    </row>
    <row r="782" spans="14:23" s="30" customFormat="1">
      <c r="N782" s="33"/>
      <c r="O782" s="33"/>
      <c r="P782" s="33"/>
      <c r="V782" s="82"/>
      <c r="W782" s="89"/>
    </row>
    <row r="783" spans="14:23" s="30" customFormat="1">
      <c r="N783" s="33"/>
      <c r="O783" s="33"/>
      <c r="P783" s="33"/>
      <c r="V783" s="82"/>
      <c r="W783" s="89"/>
    </row>
  </sheetData>
  <autoFilter ref="A7:Y167"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>
      <filters>
        <filter val="Rớt"/>
      </filters>
    </filterColumn>
  </autoFilter>
  <mergeCells count="21">
    <mergeCell ref="A4:X4"/>
    <mergeCell ref="A5:X5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Q7:S7"/>
    <mergeCell ref="K7:M7"/>
    <mergeCell ref="N7:P7"/>
    <mergeCell ref="Y7:Y8"/>
    <mergeCell ref="V7:V8"/>
    <mergeCell ref="T7:T8"/>
    <mergeCell ref="X7:X8"/>
    <mergeCell ref="U7:U8"/>
    <mergeCell ref="W7:W8"/>
  </mergeCells>
  <conditionalFormatting sqref="D7">
    <cfRule type="duplicateValues" dxfId="69" priority="36"/>
  </conditionalFormatting>
  <conditionalFormatting sqref="D10:D24">
    <cfRule type="duplicateValues" dxfId="68" priority="29"/>
    <cfRule type="duplicateValues" dxfId="67" priority="30"/>
  </conditionalFormatting>
  <conditionalFormatting sqref="D26">
    <cfRule type="duplicateValues" dxfId="66" priority="27"/>
    <cfRule type="duplicateValues" dxfId="65" priority="28"/>
  </conditionalFormatting>
  <conditionalFormatting sqref="D28">
    <cfRule type="duplicateValues" dxfId="64" priority="25"/>
    <cfRule type="duplicateValues" dxfId="63" priority="26"/>
  </conditionalFormatting>
  <conditionalFormatting sqref="D30:D38">
    <cfRule type="duplicateValues" dxfId="62" priority="23"/>
    <cfRule type="duplicateValues" dxfId="61" priority="24"/>
  </conditionalFormatting>
  <conditionalFormatting sqref="D40">
    <cfRule type="duplicateValues" dxfId="60" priority="21"/>
    <cfRule type="duplicateValues" dxfId="59" priority="22"/>
  </conditionalFormatting>
  <conditionalFormatting sqref="D42:D72">
    <cfRule type="duplicateValues" dxfId="58" priority="19"/>
    <cfRule type="duplicateValues" dxfId="57" priority="20"/>
  </conditionalFormatting>
  <conditionalFormatting sqref="D74:D77">
    <cfRule type="duplicateValues" dxfId="56" priority="17"/>
    <cfRule type="duplicateValues" dxfId="55" priority="18"/>
  </conditionalFormatting>
  <conditionalFormatting sqref="D79:D94">
    <cfRule type="duplicateValues" dxfId="54" priority="15"/>
    <cfRule type="duplicateValues" dxfId="53" priority="16"/>
  </conditionalFormatting>
  <conditionalFormatting sqref="D96:D108">
    <cfRule type="duplicateValues" dxfId="52" priority="13"/>
    <cfRule type="duplicateValues" dxfId="51" priority="14"/>
  </conditionalFormatting>
  <conditionalFormatting sqref="D110:D116">
    <cfRule type="duplicateValues" dxfId="50" priority="11"/>
    <cfRule type="duplicateValues" dxfId="49" priority="12"/>
  </conditionalFormatting>
  <conditionalFormatting sqref="D118:D128">
    <cfRule type="duplicateValues" dxfId="48" priority="9"/>
    <cfRule type="duplicateValues" dxfId="47" priority="10"/>
  </conditionalFormatting>
  <conditionalFormatting sqref="D130:D134">
    <cfRule type="duplicateValues" dxfId="46" priority="37"/>
  </conditionalFormatting>
  <conditionalFormatting sqref="D136:D142">
    <cfRule type="duplicateValues" dxfId="45" priority="7"/>
    <cfRule type="duplicateValues" dxfId="44" priority="8"/>
  </conditionalFormatting>
  <conditionalFormatting sqref="D144:D146">
    <cfRule type="duplicateValues" dxfId="43" priority="5"/>
    <cfRule type="duplicateValues" dxfId="42" priority="6"/>
  </conditionalFormatting>
  <conditionalFormatting sqref="D148:D160">
    <cfRule type="duplicateValues" dxfId="41" priority="35"/>
  </conditionalFormatting>
  <conditionalFormatting sqref="D162:D164">
    <cfRule type="duplicateValues" dxfId="40" priority="3"/>
    <cfRule type="duplicateValues" dxfId="39" priority="4"/>
  </conditionalFormatting>
  <conditionalFormatting sqref="D166:D167">
    <cfRule type="duplicateValues" dxfId="38" priority="1"/>
    <cfRule type="duplicateValues" dxfId="37" priority="2"/>
  </conditionalFormatting>
  <conditionalFormatting sqref="D168 D7:D8 D170:D1048576">
    <cfRule type="duplicateValues" dxfId="36" priority="38"/>
  </conditionalFormatting>
  <conditionalFormatting sqref="E169">
    <cfRule type="duplicateValues" dxfId="35" priority="42"/>
    <cfRule type="duplicateValues" dxfId="34" priority="43"/>
  </conditionalFormatting>
  <conditionalFormatting sqref="Y7 A7:I7 H8:I8">
    <cfRule type="duplicateValues" dxfId="33" priority="34"/>
  </conditionalFormatting>
  <pageMargins left="0.51" right="0.17" top="0.4" bottom="0.59" header="0.3" footer="0.27"/>
  <pageSetup orientation="landscape" r:id="rId1"/>
  <headerFooter differentFirst="1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7"/>
  <sheetViews>
    <sheetView tabSelected="1" zoomScale="95" zoomScaleNormal="95" workbookViewId="0">
      <selection activeCell="D61" sqref="D61"/>
    </sheetView>
  </sheetViews>
  <sheetFormatPr defaultRowHeight="15"/>
  <cols>
    <col min="1" max="1" width="4.42578125" style="28" customWidth="1"/>
    <col min="2" max="2" width="10" customWidth="1"/>
    <col min="3" max="3" width="10.140625" customWidth="1"/>
    <col min="4" max="4" width="20.140625" customWidth="1"/>
    <col min="5" max="5" width="7.5703125" style="275" customWidth="1"/>
    <col min="6" max="6" width="6" style="4" customWidth="1"/>
    <col min="7" max="7" width="11.28515625" style="4" customWidth="1"/>
    <col min="8" max="8" width="17.42578125" bestFit="1" customWidth="1"/>
    <col min="9" max="9" width="7" style="4" customWidth="1"/>
    <col min="10" max="12" width="6.5703125" style="242" customWidth="1"/>
    <col min="13" max="15" width="6.5703125" style="74" customWidth="1"/>
    <col min="16" max="16" width="5.7109375" style="69" customWidth="1"/>
    <col min="17" max="17" width="6.5703125" style="117" customWidth="1"/>
    <col min="18" max="18" width="16.42578125" style="83" customWidth="1"/>
    <col min="19" max="19" width="14.5703125" style="90" customWidth="1"/>
    <col min="20" max="20" width="27.7109375" style="252" customWidth="1"/>
    <col min="21" max="21" width="10.140625" style="257" customWidth="1"/>
  </cols>
  <sheetData>
    <row r="1" spans="1:21" s="10" customFormat="1" ht="15.75">
      <c r="A1" s="23" t="s">
        <v>424</v>
      </c>
      <c r="E1" s="265"/>
      <c r="F1" s="11"/>
      <c r="G1" s="11"/>
      <c r="J1" s="238"/>
      <c r="K1" s="239"/>
      <c r="L1" s="239"/>
      <c r="M1" s="91"/>
      <c r="N1" s="91"/>
      <c r="O1" s="91"/>
      <c r="P1" s="61"/>
      <c r="Q1" s="108"/>
      <c r="R1" s="9"/>
      <c r="S1" s="84"/>
      <c r="T1" s="250"/>
      <c r="U1" s="258"/>
    </row>
    <row r="2" spans="1:21" s="10" customFormat="1">
      <c r="A2" s="24" t="s">
        <v>493</v>
      </c>
      <c r="C2" s="14"/>
      <c r="D2" s="14"/>
      <c r="E2" s="266"/>
      <c r="F2" s="14"/>
      <c r="G2" s="14"/>
      <c r="H2" s="151"/>
      <c r="J2" s="240"/>
      <c r="K2" s="239"/>
      <c r="L2" s="239"/>
      <c r="M2" s="91"/>
      <c r="N2" s="91"/>
      <c r="O2" s="91"/>
      <c r="P2" s="61"/>
      <c r="Q2" s="108"/>
      <c r="R2" s="9"/>
      <c r="S2" s="84"/>
      <c r="T2" s="250"/>
      <c r="U2" s="258"/>
    </row>
    <row r="3" spans="1:21" s="10" customFormat="1">
      <c r="A3" s="25"/>
      <c r="E3" s="267"/>
      <c r="F3" s="11"/>
      <c r="G3" s="11"/>
      <c r="I3" s="11"/>
      <c r="J3" s="241"/>
      <c r="K3" s="241"/>
      <c r="L3" s="241"/>
      <c r="M3" s="91"/>
      <c r="N3" s="91"/>
      <c r="O3" s="91"/>
      <c r="P3" s="61"/>
      <c r="Q3" s="108"/>
      <c r="R3" s="9"/>
      <c r="S3" s="84"/>
      <c r="T3" s="250"/>
      <c r="U3" s="258"/>
    </row>
    <row r="4" spans="1:21" s="10" customFormat="1" ht="23.25" customHeight="1">
      <c r="A4" s="200" t="s">
        <v>651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58"/>
    </row>
    <row r="5" spans="1:21" ht="17.25" customHeight="1">
      <c r="A5" s="26"/>
      <c r="C5" s="5"/>
      <c r="D5" s="5"/>
      <c r="E5" s="268"/>
      <c r="F5" s="5"/>
      <c r="G5" s="5"/>
      <c r="H5" s="119"/>
      <c r="I5"/>
      <c r="L5" s="243"/>
      <c r="M5" s="110"/>
      <c r="N5" s="110"/>
      <c r="O5" s="110"/>
      <c r="P5" s="63"/>
      <c r="Q5" s="111"/>
      <c r="R5" s="79"/>
      <c r="S5" s="85"/>
      <c r="T5" s="85"/>
    </row>
    <row r="6" spans="1:21" s="113" customFormat="1" ht="28.5" customHeight="1">
      <c r="A6" s="201" t="s">
        <v>343</v>
      </c>
      <c r="B6" s="203" t="s">
        <v>562</v>
      </c>
      <c r="C6" s="203" t="s">
        <v>345</v>
      </c>
      <c r="D6" s="203" t="s">
        <v>551</v>
      </c>
      <c r="E6" s="269" t="s">
        <v>552</v>
      </c>
      <c r="F6" s="224" t="s">
        <v>547</v>
      </c>
      <c r="G6" s="224" t="s">
        <v>548</v>
      </c>
      <c r="H6" s="224" t="s">
        <v>549</v>
      </c>
      <c r="I6" s="202" t="s">
        <v>354</v>
      </c>
      <c r="J6" s="244" t="s">
        <v>638</v>
      </c>
      <c r="K6" s="244"/>
      <c r="L6" s="244"/>
      <c r="M6" s="234" t="s">
        <v>639</v>
      </c>
      <c r="N6" s="234"/>
      <c r="O6" s="234"/>
      <c r="P6" s="208" t="s">
        <v>513</v>
      </c>
      <c r="Q6" s="249" t="s">
        <v>426</v>
      </c>
      <c r="R6" s="209" t="s">
        <v>563</v>
      </c>
      <c r="S6" s="209" t="s">
        <v>642</v>
      </c>
      <c r="T6" s="209" t="s">
        <v>652</v>
      </c>
      <c r="U6" s="249" t="s">
        <v>653</v>
      </c>
    </row>
    <row r="7" spans="1:21" s="113" customFormat="1" ht="43.15" customHeight="1">
      <c r="A7" s="201"/>
      <c r="B7" s="203"/>
      <c r="C7" s="203"/>
      <c r="D7" s="203"/>
      <c r="E7" s="269"/>
      <c r="F7" s="225"/>
      <c r="G7" s="225"/>
      <c r="H7" s="225"/>
      <c r="I7" s="202"/>
      <c r="J7" s="245" t="s">
        <v>390</v>
      </c>
      <c r="K7" s="245" t="s">
        <v>391</v>
      </c>
      <c r="L7" s="245" t="s">
        <v>392</v>
      </c>
      <c r="M7" s="114" t="s">
        <v>390</v>
      </c>
      <c r="N7" s="114" t="s">
        <v>391</v>
      </c>
      <c r="O7" s="114" t="s">
        <v>392</v>
      </c>
      <c r="P7" s="208"/>
      <c r="Q7" s="249"/>
      <c r="R7" s="210"/>
      <c r="S7" s="210"/>
      <c r="T7" s="210"/>
      <c r="U7" s="249"/>
    </row>
    <row r="8" spans="1:21" s="20" customFormat="1" ht="30" customHeight="1">
      <c r="A8" s="228" t="s">
        <v>626</v>
      </c>
      <c r="B8" s="229"/>
      <c r="C8" s="229"/>
      <c r="D8" s="229"/>
      <c r="E8" s="229"/>
      <c r="F8" s="229"/>
      <c r="G8" s="229"/>
      <c r="H8" s="230"/>
      <c r="I8" s="231" t="s">
        <v>479</v>
      </c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3"/>
      <c r="U8" s="261"/>
    </row>
    <row r="9" spans="1:21" s="159" customFormat="1" ht="30" customHeight="1">
      <c r="A9" s="152" t="s">
        <v>481</v>
      </c>
      <c r="B9" s="66" t="s">
        <v>332</v>
      </c>
      <c r="C9" s="66" t="s">
        <v>166</v>
      </c>
      <c r="D9" s="66" t="s">
        <v>167</v>
      </c>
      <c r="E9" s="270" t="s">
        <v>161</v>
      </c>
      <c r="F9" s="153" t="s">
        <v>102</v>
      </c>
      <c r="G9" s="255">
        <f>VLOOKUP(C9,'[1]DỮ LIỆU IN BẰNG'!$E$6:$I$54,5,0)</f>
        <v>36854</v>
      </c>
      <c r="H9" s="66" t="str">
        <f>VLOOKUP(C9,'[1]DỮ LIỆU IN BẰNG'!$E$6:$J$54,6,0)</f>
        <v>TP. Hồ Chí Minh</v>
      </c>
      <c r="I9" s="153" t="s">
        <v>358</v>
      </c>
      <c r="J9" s="198"/>
      <c r="K9" s="198">
        <v>5</v>
      </c>
      <c r="L9" s="198">
        <v>5</v>
      </c>
      <c r="M9" s="153">
        <v>5.5</v>
      </c>
      <c r="N9" s="256">
        <v>5</v>
      </c>
      <c r="O9" s="256">
        <v>5</v>
      </c>
      <c r="P9" s="157">
        <f>(3*I9+2*O9+N9)/6</f>
        <v>5.3999999999999995</v>
      </c>
      <c r="Q9" s="161" t="str">
        <f>IF(AND(N9&gt;=5,O9&gt;=5,P9&gt;=5),"Đậu","Rớt")</f>
        <v>Đậu</v>
      </c>
      <c r="R9" s="67" t="s">
        <v>515</v>
      </c>
      <c r="S9" s="67"/>
      <c r="T9" s="67"/>
      <c r="U9" s="262" t="s">
        <v>654</v>
      </c>
    </row>
    <row r="10" spans="1:21" ht="30" customHeight="1">
      <c r="A10" s="27" t="s">
        <v>482</v>
      </c>
      <c r="B10" s="2" t="s">
        <v>332</v>
      </c>
      <c r="C10" s="2" t="s">
        <v>157</v>
      </c>
      <c r="D10" s="3" t="s">
        <v>158</v>
      </c>
      <c r="E10" s="271" t="s">
        <v>69</v>
      </c>
      <c r="F10" s="120" t="s">
        <v>102</v>
      </c>
      <c r="G10" s="236">
        <f>VLOOKUP(C10,'[1]DỮ LIỆU IN BẰNG'!$E$6:$I$54,5,0)</f>
        <v>36589</v>
      </c>
      <c r="H10" s="3" t="str">
        <f>VLOOKUP(C10,'[1]DỮ LIỆU IN BẰNG'!$E$6:$J$54,6,0)</f>
        <v>Khánh Hòa</v>
      </c>
      <c r="I10" s="1" t="s">
        <v>364</v>
      </c>
      <c r="J10" s="246"/>
      <c r="K10" s="246"/>
      <c r="L10" s="246">
        <v>5</v>
      </c>
      <c r="M10" s="194">
        <v>5</v>
      </c>
      <c r="N10" s="194">
        <v>5.5</v>
      </c>
      <c r="O10" s="194">
        <v>5</v>
      </c>
      <c r="P10" s="65">
        <f>(3*I10+2*O10+N10)/6</f>
        <v>5.3833333333333329</v>
      </c>
      <c r="Q10" s="31" t="str">
        <f t="shared" ref="Q10:Q66" si="0">IF(AND(N10&gt;=5,O10&gt;=5,P10&gt;=5),"Đậu","Rớt")</f>
        <v>Đậu</v>
      </c>
      <c r="R10" s="80" t="s">
        <v>515</v>
      </c>
      <c r="S10" s="87"/>
      <c r="T10" s="87"/>
      <c r="U10" s="262"/>
    </row>
    <row r="11" spans="1:21" ht="30" customHeight="1">
      <c r="A11" s="27" t="s">
        <v>483</v>
      </c>
      <c r="B11" s="17" t="s">
        <v>342</v>
      </c>
      <c r="C11" s="17" t="s">
        <v>155</v>
      </c>
      <c r="D11" s="17" t="s">
        <v>156</v>
      </c>
      <c r="E11" s="271" t="s">
        <v>75</v>
      </c>
      <c r="F11" s="120" t="s">
        <v>102</v>
      </c>
      <c r="G11" s="236">
        <f>VLOOKUP(C11,'[1]DỮ LIỆU IN BẰNG'!$E$6:$I$54,5,0)</f>
        <v>36771</v>
      </c>
      <c r="H11" s="3" t="str">
        <f>VLOOKUP(C11,'[1]DỮ LIỆU IN BẰNG'!$E$6:$J$54,6,0)</f>
        <v>TP. Hồ Chí Minh</v>
      </c>
      <c r="I11" s="16" t="s">
        <v>358</v>
      </c>
      <c r="J11" s="246">
        <v>7.5</v>
      </c>
      <c r="K11" s="246"/>
      <c r="L11" s="246"/>
      <c r="M11" s="194">
        <v>7.5</v>
      </c>
      <c r="N11" s="194">
        <v>7</v>
      </c>
      <c r="O11" s="31">
        <v>5.5</v>
      </c>
      <c r="P11" s="65">
        <f>(3*I11+2*O11+N11)/6</f>
        <v>5.8999999999999995</v>
      </c>
      <c r="Q11" s="31" t="str">
        <f t="shared" si="0"/>
        <v>Đậu</v>
      </c>
      <c r="R11" s="80" t="s">
        <v>515</v>
      </c>
      <c r="S11" s="87"/>
      <c r="T11" s="87"/>
      <c r="U11" s="262"/>
    </row>
    <row r="12" spans="1:21" ht="30" customHeight="1">
      <c r="A12" s="27" t="s">
        <v>484</v>
      </c>
      <c r="B12" s="17" t="s">
        <v>342</v>
      </c>
      <c r="C12" s="17" t="s">
        <v>460</v>
      </c>
      <c r="D12" s="17" t="s">
        <v>13</v>
      </c>
      <c r="E12" s="271" t="s">
        <v>132</v>
      </c>
      <c r="F12" s="120" t="s">
        <v>102</v>
      </c>
      <c r="G12" s="236">
        <f>VLOOKUP(C12,'[1]DỮ LIỆU IN BẰNG'!$E$6:$I$54,5,0)</f>
        <v>36833</v>
      </c>
      <c r="H12" s="3" t="str">
        <f>VLOOKUP(C12,'[1]DỮ LIỆU IN BẰNG'!$E$6:$J$54,6,0)</f>
        <v>Lâm Đồng</v>
      </c>
      <c r="I12" s="16">
        <v>5.3</v>
      </c>
      <c r="J12" s="246"/>
      <c r="K12" s="246"/>
      <c r="L12" s="246">
        <v>5</v>
      </c>
      <c r="M12" s="194">
        <v>5</v>
      </c>
      <c r="N12" s="194">
        <v>7</v>
      </c>
      <c r="O12" s="194">
        <v>5</v>
      </c>
      <c r="P12" s="65">
        <f>(3*I12+2*O12+N12)/6</f>
        <v>5.4833333333333334</v>
      </c>
      <c r="Q12" s="31" t="str">
        <f t="shared" si="0"/>
        <v>Đậu</v>
      </c>
      <c r="R12" s="80" t="s">
        <v>515</v>
      </c>
      <c r="S12" s="87"/>
      <c r="T12" s="87"/>
      <c r="U12" s="262"/>
    </row>
    <row r="13" spans="1:21" ht="30" customHeight="1">
      <c r="A13" s="27" t="s">
        <v>485</v>
      </c>
      <c r="B13" s="2" t="s">
        <v>342</v>
      </c>
      <c r="C13" s="7" t="s">
        <v>413</v>
      </c>
      <c r="D13" s="3" t="s">
        <v>401</v>
      </c>
      <c r="E13" s="271" t="s">
        <v>8</v>
      </c>
      <c r="F13" s="120" t="s">
        <v>102</v>
      </c>
      <c r="G13" s="236">
        <f>VLOOKUP(C13,'[1]DỮ LIỆU IN BẰNG'!$E$6:$I$54,5,0)</f>
        <v>35477</v>
      </c>
      <c r="H13" s="3" t="str">
        <f>VLOOKUP(C13,'[1]DỮ LIỆU IN BẰNG'!$E$6:$J$54,6,0)</f>
        <v>Nghệ An</v>
      </c>
      <c r="I13" s="1" t="s">
        <v>363</v>
      </c>
      <c r="J13" s="247" t="s">
        <v>393</v>
      </c>
      <c r="K13" s="247" t="s">
        <v>393</v>
      </c>
      <c r="L13" s="247" t="s">
        <v>393</v>
      </c>
      <c r="M13" s="120">
        <v>0.5</v>
      </c>
      <c r="N13" s="120">
        <v>3.5</v>
      </c>
      <c r="O13" s="120">
        <v>0</v>
      </c>
      <c r="P13" s="65">
        <f>(3*I13+2*O13+N13)/6</f>
        <v>3.6833333333333336</v>
      </c>
      <c r="Q13" s="235" t="str">
        <f t="shared" si="0"/>
        <v>Rớt</v>
      </c>
      <c r="R13" s="87"/>
      <c r="S13" s="87"/>
      <c r="T13" s="87"/>
      <c r="U13" s="262"/>
    </row>
    <row r="14" spans="1:21" ht="30" customHeight="1">
      <c r="A14" s="97" t="s">
        <v>627</v>
      </c>
      <c r="B14" s="98"/>
      <c r="C14" s="98"/>
      <c r="D14" s="98"/>
      <c r="E14" s="272"/>
      <c r="F14" s="98"/>
      <c r="G14" s="237"/>
      <c r="H14" s="99"/>
      <c r="I14" s="100" t="s">
        <v>479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251"/>
      <c r="U14" s="262"/>
    </row>
    <row r="15" spans="1:21" ht="30" customHeight="1">
      <c r="A15" s="27">
        <v>6</v>
      </c>
      <c r="B15" s="2" t="s">
        <v>312</v>
      </c>
      <c r="C15" s="2" t="s">
        <v>564</v>
      </c>
      <c r="D15" s="2" t="s">
        <v>565</v>
      </c>
      <c r="E15" s="271" t="s">
        <v>566</v>
      </c>
      <c r="F15" s="120" t="s">
        <v>102</v>
      </c>
      <c r="G15" s="236">
        <f>VLOOKUP(C15,'[1]DỮ LIỆU IN BẰNG'!$E$6:$I$54,5,0)</f>
        <v>36022</v>
      </c>
      <c r="H15" s="3" t="str">
        <f>VLOOKUP(C15,'[1]DỮ LIỆU IN BẰNG'!$E$6:$J$54,6,0)</f>
        <v>Long An</v>
      </c>
      <c r="I15" s="31" t="s">
        <v>357</v>
      </c>
      <c r="J15" s="246">
        <v>8.5</v>
      </c>
      <c r="K15" s="246">
        <v>7.5</v>
      </c>
      <c r="L15" s="246">
        <v>9</v>
      </c>
      <c r="M15" s="120">
        <v>8.5</v>
      </c>
      <c r="N15" s="120">
        <v>7.5</v>
      </c>
      <c r="O15" s="196">
        <v>9</v>
      </c>
      <c r="P15" s="65">
        <f>(3*I15+2*O15+N15)/6</f>
        <v>7.2</v>
      </c>
      <c r="Q15" s="31" t="str">
        <f t="shared" si="0"/>
        <v>Đậu</v>
      </c>
      <c r="R15" s="80" t="s">
        <v>516</v>
      </c>
      <c r="S15" s="87"/>
      <c r="T15" s="88"/>
      <c r="U15" s="262"/>
    </row>
    <row r="16" spans="1:21" s="30" customFormat="1" ht="30" customHeight="1">
      <c r="A16" s="22">
        <v>7</v>
      </c>
      <c r="B16" s="2" t="s">
        <v>312</v>
      </c>
      <c r="C16" s="2" t="s">
        <v>567</v>
      </c>
      <c r="D16" s="2" t="s">
        <v>13</v>
      </c>
      <c r="E16" s="271" t="s">
        <v>568</v>
      </c>
      <c r="F16" s="120" t="s">
        <v>102</v>
      </c>
      <c r="G16" s="236">
        <f>VLOOKUP(C16,'[1]DỮ LIỆU IN BẰNG'!$E$6:$I$54,5,0)</f>
        <v>35935</v>
      </c>
      <c r="H16" s="3" t="str">
        <f>VLOOKUP(C16,'[1]DỮ LIỆU IN BẰNG'!$E$6:$J$54,6,0)</f>
        <v>TP. Hồ Chí Minh</v>
      </c>
      <c r="I16" s="31" t="s">
        <v>573</v>
      </c>
      <c r="J16" s="246">
        <v>5</v>
      </c>
      <c r="K16" s="246" t="s">
        <v>356</v>
      </c>
      <c r="L16" s="246">
        <v>8</v>
      </c>
      <c r="M16" s="196">
        <v>5</v>
      </c>
      <c r="N16" s="120">
        <v>6.5</v>
      </c>
      <c r="O16" s="196">
        <v>8</v>
      </c>
      <c r="P16" s="65">
        <f>(3*I16+2*O16+N16)/6</f>
        <v>6.3999999999999995</v>
      </c>
      <c r="Q16" s="31" t="str">
        <f t="shared" si="0"/>
        <v>Đậu</v>
      </c>
      <c r="R16" s="80" t="s">
        <v>517</v>
      </c>
      <c r="S16" s="87"/>
      <c r="T16" s="88"/>
      <c r="U16" s="263"/>
    </row>
    <row r="17" spans="1:21" s="30" customFormat="1" ht="30" customHeight="1">
      <c r="A17" s="22">
        <f>A16+1</f>
        <v>8</v>
      </c>
      <c r="B17" s="17" t="s">
        <v>312</v>
      </c>
      <c r="C17" s="17" t="s">
        <v>569</v>
      </c>
      <c r="D17" s="17" t="s">
        <v>570</v>
      </c>
      <c r="E17" s="271" t="s">
        <v>9</v>
      </c>
      <c r="F17" s="120" t="s">
        <v>102</v>
      </c>
      <c r="G17" s="236">
        <f>VLOOKUP(C17,'[1]DỮ LIỆU IN BẰNG'!$E$6:$I$54,5,0)</f>
        <v>36349</v>
      </c>
      <c r="H17" s="3" t="str">
        <f>VLOOKUP(C17,'[1]DỮ LIỆU IN BẰNG'!$E$6:$J$54,6,0)</f>
        <v>Quảng Nam</v>
      </c>
      <c r="I17" s="31">
        <v>6.2</v>
      </c>
      <c r="J17" s="246"/>
      <c r="K17" s="246" t="s">
        <v>367</v>
      </c>
      <c r="L17" s="246"/>
      <c r="M17" s="194">
        <v>5</v>
      </c>
      <c r="N17" s="194">
        <v>7.5</v>
      </c>
      <c r="O17" s="194">
        <v>6.5</v>
      </c>
      <c r="P17" s="65">
        <f>(3*I17+2*O17+N17)/6</f>
        <v>6.5166666666666666</v>
      </c>
      <c r="Q17" s="31" t="str">
        <f t="shared" si="0"/>
        <v>Đậu</v>
      </c>
      <c r="R17" s="80" t="s">
        <v>517</v>
      </c>
      <c r="S17" s="87"/>
      <c r="T17" s="87"/>
      <c r="U17" s="263"/>
    </row>
    <row r="18" spans="1:21" ht="30" customHeight="1">
      <c r="A18" s="22">
        <f t="shared" ref="A18" si="1">A17+1</f>
        <v>9</v>
      </c>
      <c r="B18" s="2">
        <v>19601211</v>
      </c>
      <c r="C18" s="2" t="s">
        <v>571</v>
      </c>
      <c r="D18" s="2" t="s">
        <v>572</v>
      </c>
      <c r="E18" s="271" t="s">
        <v>173</v>
      </c>
      <c r="F18" s="120" t="s">
        <v>102</v>
      </c>
      <c r="G18" s="236">
        <f>VLOOKUP(C18,'[1]DỮ LIỆU IN BẰNG'!$E$6:$I$54,5,0)</f>
        <v>36877</v>
      </c>
      <c r="H18" s="3" t="str">
        <f>VLOOKUP(C18,'[1]DỮ LIỆU IN BẰNG'!$E$6:$J$54,6,0)</f>
        <v>TP. Hồ Chí Minh</v>
      </c>
      <c r="I18" s="31">
        <v>5.7</v>
      </c>
      <c r="J18" s="246" t="s">
        <v>377</v>
      </c>
      <c r="K18" s="246" t="s">
        <v>356</v>
      </c>
      <c r="L18" s="246">
        <v>6</v>
      </c>
      <c r="M18" s="120">
        <v>5.5</v>
      </c>
      <c r="N18" s="120">
        <v>6.5</v>
      </c>
      <c r="O18" s="196">
        <v>6</v>
      </c>
      <c r="P18" s="65">
        <f>(3*I18+2*O18+N18)/6</f>
        <v>5.9333333333333336</v>
      </c>
      <c r="Q18" s="31" t="str">
        <f t="shared" si="0"/>
        <v>Đậu</v>
      </c>
      <c r="R18" s="80" t="s">
        <v>515</v>
      </c>
      <c r="S18" s="87"/>
      <c r="T18" s="87"/>
      <c r="U18" s="262"/>
    </row>
    <row r="19" spans="1:21" ht="30" customHeight="1">
      <c r="A19" s="97" t="s">
        <v>628</v>
      </c>
      <c r="B19" s="98"/>
      <c r="C19" s="98"/>
      <c r="D19" s="98"/>
      <c r="E19" s="272"/>
      <c r="F19" s="98"/>
      <c r="G19" s="237"/>
      <c r="H19" s="99"/>
      <c r="I19" s="100" t="s">
        <v>479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251"/>
      <c r="U19" s="262"/>
    </row>
    <row r="20" spans="1:21" s="165" customFormat="1" ht="30" customHeight="1">
      <c r="A20" s="160">
        <v>10</v>
      </c>
      <c r="B20" s="162" t="s">
        <v>321</v>
      </c>
      <c r="C20" s="66" t="s">
        <v>574</v>
      </c>
      <c r="D20" s="66" t="s">
        <v>575</v>
      </c>
      <c r="E20" s="270" t="s">
        <v>576</v>
      </c>
      <c r="F20" s="153" t="s">
        <v>102</v>
      </c>
      <c r="G20" s="255">
        <f>VLOOKUP(C20,'[1]DỮ LIỆU IN BẰNG'!$E$6:$I$54,5,0)</f>
        <v>36720</v>
      </c>
      <c r="H20" s="66" t="str">
        <f>VLOOKUP(C20,'[1]DỮ LIỆU IN BẰNG'!$E$6:$J$54,6,0)</f>
        <v>Quảng Ngãi</v>
      </c>
      <c r="I20" s="161">
        <v>5.8</v>
      </c>
      <c r="J20" s="198">
        <v>7</v>
      </c>
      <c r="K20" s="198" t="s">
        <v>377</v>
      </c>
      <c r="L20" s="198">
        <v>6</v>
      </c>
      <c r="M20" s="256">
        <v>7</v>
      </c>
      <c r="N20" s="153">
        <v>5.5</v>
      </c>
      <c r="O20" s="256">
        <v>6</v>
      </c>
      <c r="P20" s="157">
        <f>(3*I20+2*O20+N20)/6</f>
        <v>5.8166666666666664</v>
      </c>
      <c r="Q20" s="161" t="str">
        <f t="shared" si="0"/>
        <v>Đậu</v>
      </c>
      <c r="R20" s="67" t="s">
        <v>515</v>
      </c>
      <c r="S20" s="67"/>
      <c r="T20" s="163"/>
      <c r="U20" s="263" t="s">
        <v>654</v>
      </c>
    </row>
    <row r="21" spans="1:21" ht="30" customHeight="1">
      <c r="A21" s="97" t="s">
        <v>629</v>
      </c>
      <c r="B21" s="98"/>
      <c r="C21" s="98"/>
      <c r="D21" s="98"/>
      <c r="E21" s="272"/>
      <c r="F21" s="98"/>
      <c r="G21" s="237"/>
      <c r="H21" s="99"/>
      <c r="I21" s="100" t="s">
        <v>479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251"/>
      <c r="U21" s="262"/>
    </row>
    <row r="22" spans="1:21" ht="30" customHeight="1">
      <c r="A22" s="27">
        <v>11</v>
      </c>
      <c r="B22" s="2" t="s">
        <v>314</v>
      </c>
      <c r="C22" s="2" t="s">
        <v>25</v>
      </c>
      <c r="D22" s="2" t="s">
        <v>26</v>
      </c>
      <c r="E22" s="271" t="s">
        <v>27</v>
      </c>
      <c r="F22" s="120" t="s">
        <v>550</v>
      </c>
      <c r="G22" s="236">
        <f>VLOOKUP(C22,'[1]DỮ LIỆU IN BẰNG'!$E$6:$I$54,5,0)</f>
        <v>36265</v>
      </c>
      <c r="H22" s="3" t="str">
        <f>VLOOKUP(C22,'[1]DỮ LIỆU IN BẰNG'!$E$6:$J$54,6,0)</f>
        <v>Bình Thuận</v>
      </c>
      <c r="I22" s="1" t="s">
        <v>373</v>
      </c>
      <c r="J22" s="246"/>
      <c r="K22" s="246">
        <v>10</v>
      </c>
      <c r="L22" s="246"/>
      <c r="M22" s="194">
        <v>9</v>
      </c>
      <c r="N22" s="194">
        <v>10</v>
      </c>
      <c r="O22" s="194">
        <v>5.5</v>
      </c>
      <c r="P22" s="65">
        <f>(3*I22+2*O22+N22)/6</f>
        <v>6.55</v>
      </c>
      <c r="Q22" s="31" t="str">
        <f t="shared" si="0"/>
        <v>Đậu</v>
      </c>
      <c r="R22" s="80" t="s">
        <v>517</v>
      </c>
      <c r="S22" s="81" t="s">
        <v>515</v>
      </c>
      <c r="T22" s="88" t="s">
        <v>648</v>
      </c>
      <c r="U22" s="262"/>
    </row>
    <row r="23" spans="1:21" ht="30" customHeight="1">
      <c r="A23" s="27">
        <v>12</v>
      </c>
      <c r="B23" s="17" t="s">
        <v>314</v>
      </c>
      <c r="C23" s="17" t="s">
        <v>473</v>
      </c>
      <c r="D23" s="17" t="s">
        <v>474</v>
      </c>
      <c r="E23" s="271" t="s">
        <v>29</v>
      </c>
      <c r="F23" s="120" t="s">
        <v>550</v>
      </c>
      <c r="G23" s="236">
        <f>VLOOKUP(C23,'[1]DỮ LIỆU IN BẰNG'!$E$6:$I$54,5,0)</f>
        <v>35757</v>
      </c>
      <c r="H23" s="3" t="str">
        <f>VLOOKUP(C23,'[1]DỮ LIỆU IN BẰNG'!$E$6:$J$54,6,0)</f>
        <v>Tiền Giang</v>
      </c>
      <c r="I23" s="16">
        <v>5.7</v>
      </c>
      <c r="J23" s="246"/>
      <c r="K23" s="246">
        <v>9</v>
      </c>
      <c r="L23" s="246"/>
      <c r="M23" s="194">
        <v>5</v>
      </c>
      <c r="N23" s="194">
        <v>9</v>
      </c>
      <c r="O23" s="194">
        <v>5.5</v>
      </c>
      <c r="P23" s="65">
        <f>(3*I23+2*O23+N23)/6</f>
        <v>6.1833333333333336</v>
      </c>
      <c r="Q23" s="31" t="str">
        <f t="shared" si="0"/>
        <v>Đậu</v>
      </c>
      <c r="R23" s="80" t="s">
        <v>517</v>
      </c>
      <c r="S23" s="87"/>
      <c r="T23" s="87"/>
      <c r="U23" s="262"/>
    </row>
    <row r="24" spans="1:21" s="30" customFormat="1" ht="30" customHeight="1">
      <c r="A24" s="27">
        <v>13</v>
      </c>
      <c r="B24" s="17" t="s">
        <v>314</v>
      </c>
      <c r="C24" s="2" t="s">
        <v>577</v>
      </c>
      <c r="D24" s="2" t="s">
        <v>578</v>
      </c>
      <c r="E24" s="271" t="s">
        <v>29</v>
      </c>
      <c r="F24" s="120" t="s">
        <v>550</v>
      </c>
      <c r="G24" s="236">
        <f>VLOOKUP(C24,'[1]DỮ LIỆU IN BẰNG'!$E$6:$I$54,5,0)</f>
        <v>36173</v>
      </c>
      <c r="H24" s="3" t="str">
        <f>VLOOKUP(C24,'[1]DỮ LIỆU IN BẰNG'!$E$6:$J$54,6,0)</f>
        <v>Đồng Nai</v>
      </c>
      <c r="I24" s="195">
        <v>6</v>
      </c>
      <c r="J24" s="246">
        <v>5</v>
      </c>
      <c r="K24" s="246">
        <v>10</v>
      </c>
      <c r="L24" s="246">
        <v>10</v>
      </c>
      <c r="M24" s="196">
        <v>5</v>
      </c>
      <c r="N24" s="120">
        <v>10</v>
      </c>
      <c r="O24" s="196">
        <v>10</v>
      </c>
      <c r="P24" s="65">
        <f>(3*I24+2*O24+N24)/6</f>
        <v>8</v>
      </c>
      <c r="Q24" s="31" t="str">
        <f t="shared" si="0"/>
        <v>Đậu</v>
      </c>
      <c r="R24" s="80" t="s">
        <v>640</v>
      </c>
      <c r="S24" s="80" t="s">
        <v>515</v>
      </c>
      <c r="T24" s="88" t="s">
        <v>641</v>
      </c>
      <c r="U24" s="263"/>
    </row>
    <row r="25" spans="1:21" s="254" customFormat="1" ht="30" customHeight="1">
      <c r="A25" s="27">
        <v>14</v>
      </c>
      <c r="B25" s="2" t="s">
        <v>315</v>
      </c>
      <c r="C25" s="2" t="s">
        <v>579</v>
      </c>
      <c r="D25" s="2" t="s">
        <v>114</v>
      </c>
      <c r="E25" s="271" t="s">
        <v>580</v>
      </c>
      <c r="F25" s="1" t="s">
        <v>550</v>
      </c>
      <c r="G25" s="260">
        <f>VLOOKUP(C25,'[1]DỮ LIỆU IN BẰNG'!$E$6:$I$54,5,0)</f>
        <v>36713</v>
      </c>
      <c r="H25" s="2" t="str">
        <f>VLOOKUP(C25,'[1]DỮ LIỆU IN BẰNG'!$E$6:$J$54,6,0)</f>
        <v>Đắk Lắk</v>
      </c>
      <c r="I25" s="1">
        <v>5.6</v>
      </c>
      <c r="J25" s="246">
        <v>6</v>
      </c>
      <c r="K25" s="246">
        <v>10</v>
      </c>
      <c r="L25" s="246" t="s">
        <v>637</v>
      </c>
      <c r="M25" s="195">
        <v>6</v>
      </c>
      <c r="N25" s="1">
        <v>10</v>
      </c>
      <c r="O25" s="1">
        <v>9.5</v>
      </c>
      <c r="P25" s="65">
        <f>(3*I25+2*O25+N25)/6</f>
        <v>7.6333333333333329</v>
      </c>
      <c r="Q25" s="16" t="str">
        <f t="shared" si="0"/>
        <v>Đậu</v>
      </c>
      <c r="R25" s="80" t="s">
        <v>516</v>
      </c>
      <c r="S25" s="80"/>
      <c r="T25" s="80"/>
      <c r="U25" s="264"/>
    </row>
    <row r="26" spans="1:21" s="159" customFormat="1" ht="30" customHeight="1">
      <c r="A26" s="152">
        <v>15</v>
      </c>
      <c r="B26" s="66" t="s">
        <v>315</v>
      </c>
      <c r="C26" s="66" t="s">
        <v>112</v>
      </c>
      <c r="D26" s="66" t="s">
        <v>113</v>
      </c>
      <c r="E26" s="270" t="s">
        <v>9</v>
      </c>
      <c r="F26" s="153" t="s">
        <v>550</v>
      </c>
      <c r="G26" s="255">
        <f>VLOOKUP(C26,'[1]DỮ LIỆU IN BẰNG'!$E$6:$I$54,5,0)</f>
        <v>36628</v>
      </c>
      <c r="H26" s="66" t="str">
        <f>VLOOKUP(C26,'[1]DỮ LIỆU IN BẰNG'!$E$6:$J$54,6,0)</f>
        <v>TP. Hồ Chí Minh</v>
      </c>
      <c r="I26" s="153" t="s">
        <v>366</v>
      </c>
      <c r="J26" s="198"/>
      <c r="K26" s="198">
        <v>10</v>
      </c>
      <c r="L26" s="198"/>
      <c r="M26" s="259">
        <v>5</v>
      </c>
      <c r="N26" s="259">
        <v>10</v>
      </c>
      <c r="O26" s="259">
        <v>6.5</v>
      </c>
      <c r="P26" s="157">
        <f>(3*I26+2*O26+N26)/6</f>
        <v>7.2833333333333341</v>
      </c>
      <c r="Q26" s="161" t="str">
        <f t="shared" si="0"/>
        <v>Đậu</v>
      </c>
      <c r="R26" s="67" t="s">
        <v>516</v>
      </c>
      <c r="S26" s="67" t="s">
        <v>644</v>
      </c>
      <c r="T26" s="67" t="s">
        <v>646</v>
      </c>
      <c r="U26" s="263" t="s">
        <v>654</v>
      </c>
    </row>
    <row r="27" spans="1:21" ht="30" customHeight="1">
      <c r="A27" s="27">
        <v>16</v>
      </c>
      <c r="B27" s="2" t="s">
        <v>327</v>
      </c>
      <c r="C27" s="2" t="s">
        <v>205</v>
      </c>
      <c r="D27" s="2" t="s">
        <v>206</v>
      </c>
      <c r="E27" s="273" t="s">
        <v>1</v>
      </c>
      <c r="F27" s="120" t="s">
        <v>550</v>
      </c>
      <c r="G27" s="236">
        <f>VLOOKUP(C27,'[1]DỮ LIỆU IN BẰNG'!$E$6:$I$54,5,0)</f>
        <v>36559</v>
      </c>
      <c r="H27" s="3" t="str">
        <f>VLOOKUP(C27,'[1]DỮ LIỆU IN BẰNG'!$E$6:$J$54,6,0)</f>
        <v>Nghệ An</v>
      </c>
      <c r="I27" s="1" t="s">
        <v>358</v>
      </c>
      <c r="J27" s="246"/>
      <c r="K27" s="246"/>
      <c r="L27" s="246" t="s">
        <v>637</v>
      </c>
      <c r="M27" s="194">
        <v>8</v>
      </c>
      <c r="N27" s="194">
        <v>5.5</v>
      </c>
      <c r="O27" s="194">
        <v>9.5</v>
      </c>
      <c r="P27" s="65">
        <f>(3*I27+2*O27+N27)/6</f>
        <v>6.9833333333333334</v>
      </c>
      <c r="Q27" s="31" t="str">
        <f t="shared" si="0"/>
        <v>Đậu</v>
      </c>
      <c r="R27" s="80" t="s">
        <v>516</v>
      </c>
      <c r="S27" s="81" t="s">
        <v>515</v>
      </c>
      <c r="T27" s="88" t="s">
        <v>649</v>
      </c>
      <c r="U27" s="262"/>
    </row>
    <row r="28" spans="1:21" ht="30" customHeight="1">
      <c r="A28" s="27">
        <v>17</v>
      </c>
      <c r="B28" s="2" t="s">
        <v>327</v>
      </c>
      <c r="C28" s="2" t="s">
        <v>581</v>
      </c>
      <c r="D28" s="2" t="s">
        <v>582</v>
      </c>
      <c r="E28" s="271" t="s">
        <v>85</v>
      </c>
      <c r="F28" s="120" t="s">
        <v>550</v>
      </c>
      <c r="G28" s="236">
        <f>VLOOKUP(C28,'[1]DỮ LIỆU IN BẰNG'!$E$6:$I$54,5,0)</f>
        <v>36963</v>
      </c>
      <c r="H28" s="3" t="str">
        <f>VLOOKUP(C28,'[1]DỮ LIỆU IN BẰNG'!$E$6:$J$54,6,0)</f>
        <v>Bến Tre</v>
      </c>
      <c r="I28" s="1">
        <v>6.1</v>
      </c>
      <c r="J28" s="246"/>
      <c r="K28" s="246">
        <v>7</v>
      </c>
      <c r="L28" s="246"/>
      <c r="M28" s="196">
        <v>6</v>
      </c>
      <c r="N28" s="196">
        <v>7</v>
      </c>
      <c r="O28" s="196">
        <v>5.5</v>
      </c>
      <c r="P28" s="65">
        <f>(3*I28+2*O28+N28)/6</f>
        <v>6.05</v>
      </c>
      <c r="Q28" s="31" t="str">
        <f t="shared" si="0"/>
        <v>Đậu</v>
      </c>
      <c r="R28" s="80" t="s">
        <v>517</v>
      </c>
      <c r="S28" s="87"/>
      <c r="T28" s="87"/>
      <c r="U28" s="262"/>
    </row>
    <row r="29" spans="1:21" ht="30" customHeight="1">
      <c r="A29" s="27">
        <v>18</v>
      </c>
      <c r="B29" s="2" t="s">
        <v>327</v>
      </c>
      <c r="C29" s="2" t="s">
        <v>209</v>
      </c>
      <c r="D29" s="2" t="s">
        <v>210</v>
      </c>
      <c r="E29" s="271" t="s">
        <v>9</v>
      </c>
      <c r="F29" s="120" t="s">
        <v>550</v>
      </c>
      <c r="G29" s="236">
        <f>VLOOKUP(C29,'[1]DỮ LIỆU IN BẰNG'!$E$6:$I$54,5,0)</f>
        <v>36974</v>
      </c>
      <c r="H29" s="3" t="str">
        <f>VLOOKUP(C29,'[1]DỮ LIỆU IN BẰNG'!$E$6:$J$54,6,0)</f>
        <v>Long An</v>
      </c>
      <c r="I29" s="1" t="s">
        <v>372</v>
      </c>
      <c r="J29" s="246"/>
      <c r="K29" s="246"/>
      <c r="L29" s="247" t="s">
        <v>393</v>
      </c>
      <c r="M29" s="194">
        <v>5.5</v>
      </c>
      <c r="N29" s="194">
        <v>5.5</v>
      </c>
      <c r="O29" s="194">
        <v>4.5</v>
      </c>
      <c r="P29" s="65">
        <f>(3*I29+2*O29+N29)/6</f>
        <v>5.2666666666666666</v>
      </c>
      <c r="Q29" s="235" t="str">
        <f t="shared" si="0"/>
        <v>Rớt</v>
      </c>
      <c r="R29" s="80"/>
      <c r="S29" s="87"/>
      <c r="T29" s="87"/>
      <c r="U29" s="262"/>
    </row>
    <row r="30" spans="1:21" ht="30" customHeight="1">
      <c r="A30" s="27">
        <v>19</v>
      </c>
      <c r="B30" s="2" t="s">
        <v>327</v>
      </c>
      <c r="C30" s="2" t="s">
        <v>213</v>
      </c>
      <c r="D30" s="2" t="s">
        <v>78</v>
      </c>
      <c r="E30" s="271" t="s">
        <v>69</v>
      </c>
      <c r="F30" s="120" t="s">
        <v>550</v>
      </c>
      <c r="G30" s="236">
        <f>VLOOKUP(C30,'[1]DỮ LIỆU IN BẰNG'!$E$6:$I$54,5,0)</f>
        <v>37048</v>
      </c>
      <c r="H30" s="3" t="str">
        <f>VLOOKUP(C30,'[1]DỮ LIỆU IN BẰNG'!$E$6:$J$54,6,0)</f>
        <v>Khánh Hòa</v>
      </c>
      <c r="I30" s="1" t="s">
        <v>358</v>
      </c>
      <c r="J30" s="246"/>
      <c r="K30" s="246"/>
      <c r="L30" s="246">
        <v>7</v>
      </c>
      <c r="M30" s="194">
        <v>6</v>
      </c>
      <c r="N30" s="194">
        <v>5.5</v>
      </c>
      <c r="O30" s="194">
        <v>7</v>
      </c>
      <c r="P30" s="65">
        <f>(3*I30+2*O30+N30)/6</f>
        <v>6.1499999999999995</v>
      </c>
      <c r="Q30" s="31" t="str">
        <f t="shared" si="0"/>
        <v>Đậu</v>
      </c>
      <c r="R30" s="80" t="s">
        <v>517</v>
      </c>
      <c r="S30" s="87" t="s">
        <v>515</v>
      </c>
      <c r="T30" s="87" t="s">
        <v>645</v>
      </c>
      <c r="U30" s="262"/>
    </row>
    <row r="31" spans="1:21" ht="30" customHeight="1">
      <c r="A31" s="97" t="s">
        <v>630</v>
      </c>
      <c r="B31" s="98"/>
      <c r="C31" s="98"/>
      <c r="D31" s="98"/>
      <c r="E31" s="272"/>
      <c r="F31" s="98"/>
      <c r="G31" s="237"/>
      <c r="H31" s="99"/>
      <c r="I31" s="100" t="s">
        <v>479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251"/>
      <c r="U31" s="262"/>
    </row>
    <row r="32" spans="1:21" ht="30" customHeight="1">
      <c r="A32" s="27">
        <v>20</v>
      </c>
      <c r="B32" s="2">
        <v>17607211</v>
      </c>
      <c r="C32" s="2" t="s">
        <v>583</v>
      </c>
      <c r="D32" s="2" t="s">
        <v>584</v>
      </c>
      <c r="E32" s="271" t="s">
        <v>15</v>
      </c>
      <c r="F32" s="120" t="s">
        <v>102</v>
      </c>
      <c r="G32" s="236">
        <f>VLOOKUP(C32,'[1]DỮ LIỆU IN BẰNG'!$E$6:$I$54,5,0)</f>
        <v>36222</v>
      </c>
      <c r="H32" s="3" t="str">
        <f>VLOOKUP(C32,'[1]DỮ LIỆU IN BẰNG'!$E$6:$J$54,6,0)</f>
        <v>Long An</v>
      </c>
      <c r="I32" s="1">
        <v>6.1</v>
      </c>
      <c r="J32" s="246">
        <v>5</v>
      </c>
      <c r="K32" s="246">
        <v>6</v>
      </c>
      <c r="L32" s="246"/>
      <c r="M32" s="194">
        <v>5</v>
      </c>
      <c r="N32" s="194">
        <v>6</v>
      </c>
      <c r="O32" s="194">
        <v>5.5</v>
      </c>
      <c r="P32" s="65">
        <f>(3*I32+2*O32+N32)/6</f>
        <v>5.8833333333333329</v>
      </c>
      <c r="Q32" s="31" t="str">
        <f t="shared" si="0"/>
        <v>Đậu</v>
      </c>
      <c r="R32" s="80" t="s">
        <v>515</v>
      </c>
      <c r="S32" s="87"/>
      <c r="T32" s="87"/>
      <c r="U32" s="262"/>
    </row>
    <row r="33" spans="1:21" ht="30" customHeight="1">
      <c r="A33" s="27">
        <v>21</v>
      </c>
      <c r="B33" s="2" t="s">
        <v>331</v>
      </c>
      <c r="C33" s="2" t="s">
        <v>585</v>
      </c>
      <c r="D33" s="2" t="s">
        <v>586</v>
      </c>
      <c r="E33" s="271" t="s">
        <v>587</v>
      </c>
      <c r="F33" s="120" t="s">
        <v>102</v>
      </c>
      <c r="G33" s="236">
        <f>VLOOKUP(C33,'[1]DỮ LIỆU IN BẰNG'!$E$6:$I$54,5,0)</f>
        <v>36883</v>
      </c>
      <c r="H33" s="3" t="str">
        <f>VLOOKUP(C33,'[1]DỮ LIỆU IN BẰNG'!$E$6:$J$54,6,0)</f>
        <v>Bình Thuận</v>
      </c>
      <c r="I33" s="1">
        <v>6.2</v>
      </c>
      <c r="J33" s="246">
        <v>6</v>
      </c>
      <c r="K33" s="246">
        <v>7</v>
      </c>
      <c r="L33" s="246" t="s">
        <v>377</v>
      </c>
      <c r="M33" s="196">
        <v>6</v>
      </c>
      <c r="N33" s="196">
        <v>7</v>
      </c>
      <c r="O33" s="196">
        <v>5.5</v>
      </c>
      <c r="P33" s="65">
        <f>(3*I33+2*O33+N33)/6</f>
        <v>6.1000000000000005</v>
      </c>
      <c r="Q33" s="31" t="str">
        <f t="shared" si="0"/>
        <v>Đậu</v>
      </c>
      <c r="R33" s="80" t="s">
        <v>517</v>
      </c>
      <c r="S33" s="87"/>
      <c r="T33" s="88"/>
      <c r="U33" s="262"/>
    </row>
    <row r="34" spans="1:21" ht="30" customHeight="1">
      <c r="A34" s="27">
        <v>22</v>
      </c>
      <c r="B34" s="2" t="s">
        <v>331</v>
      </c>
      <c r="C34" s="2" t="s">
        <v>140</v>
      </c>
      <c r="D34" s="2" t="s">
        <v>141</v>
      </c>
      <c r="E34" s="271" t="s">
        <v>79</v>
      </c>
      <c r="F34" s="120" t="s">
        <v>102</v>
      </c>
      <c r="G34" s="236">
        <f>VLOOKUP(C34,'[1]DỮ LIỆU IN BẰNG'!$E$6:$I$54,5,0)</f>
        <v>36511</v>
      </c>
      <c r="H34" s="3" t="str">
        <f>VLOOKUP(C34,'[1]DỮ LIỆU IN BẰNG'!$E$6:$J$54,6,0)</f>
        <v>Tiền Giang</v>
      </c>
      <c r="I34" s="1" t="s">
        <v>360</v>
      </c>
      <c r="J34" s="246">
        <v>7</v>
      </c>
      <c r="K34" s="246"/>
      <c r="L34" s="246"/>
      <c r="M34" s="194">
        <v>7</v>
      </c>
      <c r="N34" s="194">
        <v>7.5</v>
      </c>
      <c r="O34" s="194">
        <v>6</v>
      </c>
      <c r="P34" s="65">
        <f>(3*I34+2*O34+N34)/6</f>
        <v>6.45</v>
      </c>
      <c r="Q34" s="31" t="str">
        <f t="shared" si="0"/>
        <v>Đậu</v>
      </c>
      <c r="R34" s="80" t="s">
        <v>517</v>
      </c>
      <c r="S34" s="87" t="s">
        <v>515</v>
      </c>
      <c r="T34" s="87" t="s">
        <v>645</v>
      </c>
      <c r="U34" s="262"/>
    </row>
    <row r="35" spans="1:21" ht="30" customHeight="1">
      <c r="A35" s="27">
        <v>23</v>
      </c>
      <c r="B35" s="2" t="s">
        <v>331</v>
      </c>
      <c r="C35" s="2" t="s">
        <v>150</v>
      </c>
      <c r="D35" s="2" t="s">
        <v>151</v>
      </c>
      <c r="E35" s="271" t="s">
        <v>152</v>
      </c>
      <c r="F35" s="120" t="s">
        <v>102</v>
      </c>
      <c r="G35" s="236">
        <f>VLOOKUP(C35,'[1]DỮ LIỆU IN BẰNG'!$E$6:$I$54,5,0)</f>
        <v>36537</v>
      </c>
      <c r="H35" s="3" t="str">
        <f>VLOOKUP(C35,'[1]DỮ LIỆU IN BẰNG'!$E$6:$J$54,6,0)</f>
        <v>Tiền Giang</v>
      </c>
      <c r="I35" s="1" t="s">
        <v>368</v>
      </c>
      <c r="J35" s="246" t="s">
        <v>356</v>
      </c>
      <c r="K35" s="246"/>
      <c r="L35" s="246"/>
      <c r="M35" s="194">
        <v>6.5</v>
      </c>
      <c r="N35" s="194">
        <v>6.5</v>
      </c>
      <c r="O35" s="194">
        <v>6.5</v>
      </c>
      <c r="P35" s="65">
        <f>(3*I35+2*O35+N35)/6</f>
        <v>6.6000000000000005</v>
      </c>
      <c r="Q35" s="31" t="str">
        <f t="shared" si="0"/>
        <v>Đậu</v>
      </c>
      <c r="R35" s="80" t="s">
        <v>517</v>
      </c>
      <c r="S35" s="87" t="s">
        <v>515</v>
      </c>
      <c r="T35" s="87" t="s">
        <v>645</v>
      </c>
      <c r="U35" s="262"/>
    </row>
    <row r="36" spans="1:21" ht="30" customHeight="1">
      <c r="A36" s="27">
        <v>24</v>
      </c>
      <c r="B36" s="2" t="s">
        <v>331</v>
      </c>
      <c r="C36" s="2" t="s">
        <v>137</v>
      </c>
      <c r="D36" s="2" t="s">
        <v>138</v>
      </c>
      <c r="E36" s="271" t="s">
        <v>139</v>
      </c>
      <c r="F36" s="120" t="s">
        <v>102</v>
      </c>
      <c r="G36" s="236">
        <f>VLOOKUP(C36,'[1]DỮ LIỆU IN BẰNG'!$E$6:$I$54,5,0)</f>
        <v>36841</v>
      </c>
      <c r="H36" s="3" t="str">
        <f>VLOOKUP(C36,'[1]DỮ LIỆU IN BẰNG'!$E$6:$J$54,6,0)</f>
        <v>TP. Hồ Chí Minh</v>
      </c>
      <c r="I36" s="1" t="s">
        <v>373</v>
      </c>
      <c r="J36" s="246" t="s">
        <v>377</v>
      </c>
      <c r="K36" s="246"/>
      <c r="L36" s="246"/>
      <c r="M36" s="194">
        <v>5.5</v>
      </c>
      <c r="N36" s="194">
        <v>6</v>
      </c>
      <c r="O36" s="194">
        <v>5.5</v>
      </c>
      <c r="P36" s="65">
        <f>(3*I36+2*O36+N36)/6</f>
        <v>5.8833333333333329</v>
      </c>
      <c r="Q36" s="31" t="str">
        <f t="shared" si="0"/>
        <v>Đậu</v>
      </c>
      <c r="R36" s="80" t="s">
        <v>515</v>
      </c>
      <c r="S36" s="87"/>
      <c r="T36" s="87"/>
      <c r="U36" s="262"/>
    </row>
    <row r="37" spans="1:21" s="159" customFormat="1" ht="30" customHeight="1">
      <c r="A37" s="152">
        <v>25</v>
      </c>
      <c r="B37" s="162" t="s">
        <v>333</v>
      </c>
      <c r="C37" s="66" t="s">
        <v>588</v>
      </c>
      <c r="D37" s="66" t="s">
        <v>589</v>
      </c>
      <c r="E37" s="270" t="s">
        <v>590</v>
      </c>
      <c r="F37" s="153" t="s">
        <v>102</v>
      </c>
      <c r="G37" s="255">
        <f>VLOOKUP(C37,'[1]DỮ LIỆU IN BẰNG'!$E$6:$I$54,5,0)</f>
        <v>36942</v>
      </c>
      <c r="H37" s="66" t="str">
        <f>VLOOKUP(C37,'[1]DỮ LIỆU IN BẰNG'!$E$6:$J$54,6,0)</f>
        <v>An Giang</v>
      </c>
      <c r="I37" s="153">
        <v>6.1</v>
      </c>
      <c r="J37" s="198" t="s">
        <v>356</v>
      </c>
      <c r="K37" s="198"/>
      <c r="L37" s="198"/>
      <c r="M37" s="256">
        <v>6.5</v>
      </c>
      <c r="N37" s="256">
        <v>5</v>
      </c>
      <c r="O37" s="256">
        <v>5.5</v>
      </c>
      <c r="P37" s="157">
        <f>(3*I37+2*O37+N37)/6</f>
        <v>5.7166666666666659</v>
      </c>
      <c r="Q37" s="161" t="str">
        <f t="shared" si="0"/>
        <v>Đậu</v>
      </c>
      <c r="R37" s="67" t="s">
        <v>515</v>
      </c>
      <c r="S37" s="67"/>
      <c r="T37" s="67"/>
      <c r="U37" s="263" t="s">
        <v>654</v>
      </c>
    </row>
    <row r="38" spans="1:21" ht="30" customHeight="1">
      <c r="A38" s="27">
        <v>26</v>
      </c>
      <c r="B38" s="2" t="s">
        <v>333</v>
      </c>
      <c r="C38" s="197" t="s">
        <v>271</v>
      </c>
      <c r="D38" s="197" t="s">
        <v>272</v>
      </c>
      <c r="E38" s="274" t="s">
        <v>80</v>
      </c>
      <c r="F38" s="120" t="s">
        <v>102</v>
      </c>
      <c r="G38" s="236">
        <f>VLOOKUP(C38,'[1]DỮ LIỆU IN BẰNG'!$E$6:$I$54,5,0)</f>
        <v>36991</v>
      </c>
      <c r="H38" s="3" t="str">
        <f>VLOOKUP(C38,'[1]DỮ LIỆU IN BẰNG'!$E$6:$J$54,6,0)</f>
        <v>Quảng Trị</v>
      </c>
      <c r="I38" s="1" t="s">
        <v>360</v>
      </c>
      <c r="J38" s="246" t="s">
        <v>377</v>
      </c>
      <c r="K38" s="246"/>
      <c r="L38" s="246"/>
      <c r="M38" s="194">
        <v>5.5</v>
      </c>
      <c r="N38" s="194">
        <v>5</v>
      </c>
      <c r="O38" s="194">
        <v>5.5</v>
      </c>
      <c r="P38" s="65">
        <f>(3*I38+2*O38+N38)/6</f>
        <v>5.8666666666666671</v>
      </c>
      <c r="Q38" s="31" t="str">
        <f t="shared" si="0"/>
        <v>Đậu</v>
      </c>
      <c r="R38" s="80" t="s">
        <v>515</v>
      </c>
      <c r="S38" s="87"/>
      <c r="T38" s="87"/>
      <c r="U38" s="262"/>
    </row>
    <row r="39" spans="1:21" ht="30" customHeight="1">
      <c r="A39" s="27">
        <v>27</v>
      </c>
      <c r="B39" s="17" t="s">
        <v>333</v>
      </c>
      <c r="C39" s="2" t="s">
        <v>591</v>
      </c>
      <c r="D39" s="2" t="s">
        <v>592</v>
      </c>
      <c r="E39" s="271" t="s">
        <v>593</v>
      </c>
      <c r="F39" s="120" t="s">
        <v>102</v>
      </c>
      <c r="G39" s="236">
        <f>VLOOKUP(C39,'[1]DỮ LIỆU IN BẰNG'!$E$6:$I$54,5,0)</f>
        <v>36963</v>
      </c>
      <c r="H39" s="3" t="str">
        <f>VLOOKUP(C39,'[1]DỮ LIỆU IN BẰNG'!$E$6:$J$54,6,0)</f>
        <v>TP. Hồ Chí Minh</v>
      </c>
      <c r="I39" s="1">
        <v>6.3</v>
      </c>
      <c r="J39" s="246"/>
      <c r="K39" s="246">
        <v>5</v>
      </c>
      <c r="L39" s="246"/>
      <c r="M39" s="196">
        <v>5</v>
      </c>
      <c r="N39" s="196">
        <v>5</v>
      </c>
      <c r="O39" s="196">
        <v>5</v>
      </c>
      <c r="P39" s="65">
        <f>(3*I39+2*O39+N39)/6</f>
        <v>5.6499999999999995</v>
      </c>
      <c r="Q39" s="31" t="str">
        <f t="shared" si="0"/>
        <v>Đậu</v>
      </c>
      <c r="R39" s="80" t="s">
        <v>515</v>
      </c>
      <c r="S39" s="87"/>
      <c r="T39" s="87"/>
      <c r="U39" s="262"/>
    </row>
    <row r="40" spans="1:21" ht="30" customHeight="1">
      <c r="A40" s="27">
        <v>28</v>
      </c>
      <c r="B40" s="17" t="s">
        <v>333</v>
      </c>
      <c r="C40" s="2" t="s">
        <v>594</v>
      </c>
      <c r="D40" s="2" t="s">
        <v>595</v>
      </c>
      <c r="E40" s="271" t="s">
        <v>593</v>
      </c>
      <c r="F40" s="120" t="s">
        <v>102</v>
      </c>
      <c r="G40" s="236">
        <f>VLOOKUP(C40,'[1]DỮ LIỆU IN BẰNG'!$E$6:$I$54,5,0)</f>
        <v>36079</v>
      </c>
      <c r="H40" s="3" t="str">
        <f>VLOOKUP(C40,'[1]DỮ LIỆU IN BẰNG'!$E$6:$J$54,6,0)</f>
        <v>Tp Hồ Chí Minh</v>
      </c>
      <c r="I40" s="1">
        <v>5.9</v>
      </c>
      <c r="J40" s="246">
        <v>5</v>
      </c>
      <c r="K40" s="246">
        <v>7</v>
      </c>
      <c r="L40" s="246" t="s">
        <v>356</v>
      </c>
      <c r="M40" s="196">
        <v>5</v>
      </c>
      <c r="N40" s="196">
        <v>7</v>
      </c>
      <c r="O40" s="196">
        <v>6.5</v>
      </c>
      <c r="P40" s="65">
        <f>(3*I40+2*O40+N40)/6</f>
        <v>6.2833333333333341</v>
      </c>
      <c r="Q40" s="31" t="str">
        <f t="shared" si="0"/>
        <v>Đậu</v>
      </c>
      <c r="R40" s="80" t="s">
        <v>517</v>
      </c>
      <c r="S40" s="87"/>
      <c r="T40" s="87"/>
      <c r="U40" s="262"/>
    </row>
    <row r="41" spans="1:21" ht="30" customHeight="1">
      <c r="A41" s="27">
        <v>29</v>
      </c>
      <c r="B41" s="17" t="s">
        <v>333</v>
      </c>
      <c r="C41" s="17" t="s">
        <v>596</v>
      </c>
      <c r="D41" s="17" t="s">
        <v>597</v>
      </c>
      <c r="E41" s="271" t="s">
        <v>65</v>
      </c>
      <c r="F41" s="120" t="s">
        <v>102</v>
      </c>
      <c r="G41" s="236">
        <f>VLOOKUP(C41,'[1]DỮ LIỆU IN BẰNG'!$E$6:$I$54,5,0)</f>
        <v>35089</v>
      </c>
      <c r="H41" s="3" t="str">
        <f>VLOOKUP(C41,'[1]DỮ LIỆU IN BẰNG'!$E$6:$J$54,6,0)</f>
        <v>TP. Hồ Chí Minh</v>
      </c>
      <c r="I41" s="16">
        <v>6.4</v>
      </c>
      <c r="J41" s="246" t="s">
        <v>356</v>
      </c>
      <c r="K41" s="246" t="s">
        <v>367</v>
      </c>
      <c r="L41" s="246" t="s">
        <v>356</v>
      </c>
      <c r="M41" s="196">
        <v>6.5</v>
      </c>
      <c r="N41" s="196">
        <v>7.5</v>
      </c>
      <c r="O41" s="196">
        <v>6.5</v>
      </c>
      <c r="P41" s="65">
        <f>(3*I41+2*O41+N41)/6</f>
        <v>6.6166666666666671</v>
      </c>
      <c r="Q41" s="31" t="str">
        <f t="shared" si="0"/>
        <v>Đậu</v>
      </c>
      <c r="R41" s="80" t="s">
        <v>517</v>
      </c>
      <c r="S41" s="87"/>
      <c r="T41" s="87"/>
      <c r="U41" s="262"/>
    </row>
    <row r="42" spans="1:21" ht="30" customHeight="1">
      <c r="A42" s="27">
        <v>30</v>
      </c>
      <c r="B42" s="2" t="s">
        <v>333</v>
      </c>
      <c r="C42" s="2" t="s">
        <v>270</v>
      </c>
      <c r="D42" s="2" t="s">
        <v>83</v>
      </c>
      <c r="E42" s="271" t="s">
        <v>15</v>
      </c>
      <c r="F42" s="120" t="s">
        <v>102</v>
      </c>
      <c r="G42" s="236">
        <f>VLOOKUP(C42,'[1]DỮ LIỆU IN BẰNG'!$E$6:$I$54,5,0)</f>
        <v>37140</v>
      </c>
      <c r="H42" s="3" t="str">
        <f>VLOOKUP(C42,'[1]DỮ LIỆU IN BẰNG'!$E$6:$J$54,6,0)</f>
        <v>Đắk Lắk</v>
      </c>
      <c r="I42" s="1" t="s">
        <v>360</v>
      </c>
      <c r="J42" s="246">
        <v>6</v>
      </c>
      <c r="K42" s="246"/>
      <c r="L42" s="246"/>
      <c r="M42" s="194">
        <v>6</v>
      </c>
      <c r="N42" s="194">
        <v>5</v>
      </c>
      <c r="O42" s="194">
        <v>5</v>
      </c>
      <c r="P42" s="65">
        <f>(3*I42+2*O42+N42)/6</f>
        <v>5.7</v>
      </c>
      <c r="Q42" s="31" t="str">
        <f t="shared" si="0"/>
        <v>Đậu</v>
      </c>
      <c r="R42" s="80" t="s">
        <v>515</v>
      </c>
      <c r="S42" s="87"/>
      <c r="T42" s="88"/>
      <c r="U42" s="262"/>
    </row>
    <row r="43" spans="1:21" ht="30" customHeight="1">
      <c r="A43" s="97" t="s">
        <v>631</v>
      </c>
      <c r="B43" s="98"/>
      <c r="C43" s="98"/>
      <c r="D43" s="98"/>
      <c r="E43" s="272"/>
      <c r="F43" s="98"/>
      <c r="G43" s="237"/>
      <c r="H43" s="99"/>
      <c r="I43" s="100" t="s">
        <v>479</v>
      </c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251"/>
      <c r="U43" s="262"/>
    </row>
    <row r="44" spans="1:21" s="30" customFormat="1" ht="30" customHeight="1">
      <c r="A44" s="22">
        <v>31</v>
      </c>
      <c r="B44" s="2">
        <v>17613111</v>
      </c>
      <c r="C44" s="2" t="s">
        <v>598</v>
      </c>
      <c r="D44" s="2" t="s">
        <v>599</v>
      </c>
      <c r="E44" s="271" t="s">
        <v>590</v>
      </c>
      <c r="F44" s="120" t="s">
        <v>102</v>
      </c>
      <c r="G44" s="236">
        <f>VLOOKUP(C44,'[1]DỮ LIỆU IN BẰNG'!$E$6:$I$54,5,0)</f>
        <v>36033</v>
      </c>
      <c r="H44" s="3" t="str">
        <f>VLOOKUP(C44,'[1]DỮ LIỆU IN BẰNG'!$E$6:$J$54,6,0)</f>
        <v>Quảng Ngãi</v>
      </c>
      <c r="I44" s="1">
        <v>6.3</v>
      </c>
      <c r="J44" s="246"/>
      <c r="K44" s="246"/>
      <c r="L44" s="246" t="s">
        <v>356</v>
      </c>
      <c r="M44" s="196">
        <v>7</v>
      </c>
      <c r="N44" s="120">
        <v>7.5</v>
      </c>
      <c r="O44" s="120">
        <v>6.5</v>
      </c>
      <c r="P44" s="65">
        <f>(3*I44+2*O44+N44)/6</f>
        <v>6.5666666666666664</v>
      </c>
      <c r="Q44" s="31" t="str">
        <f t="shared" si="0"/>
        <v>Đậu</v>
      </c>
      <c r="R44" s="80" t="s">
        <v>517</v>
      </c>
      <c r="S44" s="87"/>
      <c r="T44" s="87"/>
      <c r="U44" s="263"/>
    </row>
    <row r="45" spans="1:21" s="159" customFormat="1" ht="30" customHeight="1">
      <c r="A45" s="160">
        <v>32</v>
      </c>
      <c r="B45" s="66">
        <v>17613111</v>
      </c>
      <c r="C45" s="66" t="s">
        <v>600</v>
      </c>
      <c r="D45" s="66" t="s">
        <v>601</v>
      </c>
      <c r="E45" s="270" t="s">
        <v>68</v>
      </c>
      <c r="F45" s="153" t="s">
        <v>102</v>
      </c>
      <c r="G45" s="255">
        <f>VLOOKUP(C45,'[1]DỮ LIỆU IN BẰNG'!$E$6:$I$54,5,0)</f>
        <v>36375</v>
      </c>
      <c r="H45" s="66" t="str">
        <f>VLOOKUP(C45,'[1]DỮ LIỆU IN BẰNG'!$E$6:$J$54,6,0)</f>
        <v>TP. Hồ Chí Minh</v>
      </c>
      <c r="I45" s="153">
        <v>6.7</v>
      </c>
      <c r="J45" s="198">
        <v>5</v>
      </c>
      <c r="K45" s="198"/>
      <c r="L45" s="198"/>
      <c r="M45" s="256">
        <v>5</v>
      </c>
      <c r="N45" s="256">
        <v>5</v>
      </c>
      <c r="O45" s="256">
        <v>5</v>
      </c>
      <c r="P45" s="157">
        <f>(3*I45+2*O45+N45)/6</f>
        <v>5.8500000000000005</v>
      </c>
      <c r="Q45" s="161" t="str">
        <f t="shared" si="0"/>
        <v>Đậu</v>
      </c>
      <c r="R45" s="67" t="s">
        <v>515</v>
      </c>
      <c r="S45" s="67" t="s">
        <v>515</v>
      </c>
      <c r="T45" s="67" t="s">
        <v>645</v>
      </c>
      <c r="U45" s="263" t="s">
        <v>654</v>
      </c>
    </row>
    <row r="46" spans="1:21" s="159" customFormat="1" ht="30" customHeight="1">
      <c r="A46" s="160">
        <v>33</v>
      </c>
      <c r="B46" s="66" t="s">
        <v>330</v>
      </c>
      <c r="C46" s="66" t="s">
        <v>602</v>
      </c>
      <c r="D46" s="66" t="s">
        <v>603</v>
      </c>
      <c r="E46" s="270" t="s">
        <v>8</v>
      </c>
      <c r="F46" s="153" t="s">
        <v>102</v>
      </c>
      <c r="G46" s="255">
        <f>VLOOKUP(C46,'[1]DỮ LIỆU IN BẰNG'!$E$6:$I$54,5,0)</f>
        <v>36661</v>
      </c>
      <c r="H46" s="66" t="str">
        <f>VLOOKUP(C46,'[1]DỮ LIỆU IN BẰNG'!$E$6:$J$54,6,0)</f>
        <v>TP. Hồ Chí Minh</v>
      </c>
      <c r="I46" s="153">
        <v>6.5</v>
      </c>
      <c r="J46" s="198" t="s">
        <v>367</v>
      </c>
      <c r="K46" s="198">
        <v>5</v>
      </c>
      <c r="L46" s="198">
        <v>5</v>
      </c>
      <c r="M46" s="256">
        <v>7.5</v>
      </c>
      <c r="N46" s="256">
        <v>5</v>
      </c>
      <c r="O46" s="256">
        <v>5</v>
      </c>
      <c r="P46" s="157">
        <f>(3*I46+2*O46+N46)/6</f>
        <v>5.75</v>
      </c>
      <c r="Q46" s="161" t="str">
        <f t="shared" si="0"/>
        <v>Đậu</v>
      </c>
      <c r="R46" s="67" t="s">
        <v>515</v>
      </c>
      <c r="S46" s="67"/>
      <c r="T46" s="67"/>
      <c r="U46" s="263" t="s">
        <v>654</v>
      </c>
    </row>
    <row r="47" spans="1:21" ht="30" customHeight="1">
      <c r="A47" s="22">
        <v>34</v>
      </c>
      <c r="B47" s="2" t="s">
        <v>330</v>
      </c>
      <c r="C47" s="2" t="s">
        <v>185</v>
      </c>
      <c r="D47" s="2" t="s">
        <v>186</v>
      </c>
      <c r="E47" s="271" t="s">
        <v>55</v>
      </c>
      <c r="F47" s="120" t="s">
        <v>550</v>
      </c>
      <c r="G47" s="236">
        <f>VLOOKUP(C47,'[1]DỮ LIỆU IN BẰNG'!$E$6:$I$54,5,0)</f>
        <v>36659</v>
      </c>
      <c r="H47" s="3" t="str">
        <f>VLOOKUP(C47,'[1]DỮ LIỆU IN BẰNG'!$E$6:$J$54,6,0)</f>
        <v>Đắk Lắk</v>
      </c>
      <c r="I47" s="1" t="s">
        <v>363</v>
      </c>
      <c r="J47" s="246" t="s">
        <v>377</v>
      </c>
      <c r="K47" s="246"/>
      <c r="L47" s="246"/>
      <c r="M47" s="194">
        <v>5.5</v>
      </c>
      <c r="N47" s="194">
        <v>6</v>
      </c>
      <c r="O47" s="194">
        <v>6</v>
      </c>
      <c r="P47" s="65">
        <f>(3*I47+2*O47+N47)/6</f>
        <v>6.1000000000000005</v>
      </c>
      <c r="Q47" s="31" t="str">
        <f t="shared" si="0"/>
        <v>Đậu</v>
      </c>
      <c r="R47" s="80" t="s">
        <v>517</v>
      </c>
      <c r="S47" s="87" t="s">
        <v>515</v>
      </c>
      <c r="T47" s="87" t="s">
        <v>645</v>
      </c>
      <c r="U47" s="262"/>
    </row>
    <row r="48" spans="1:21" ht="30" customHeight="1">
      <c r="A48" s="22">
        <v>35</v>
      </c>
      <c r="B48" s="17" t="s">
        <v>323</v>
      </c>
      <c r="C48" s="17" t="s">
        <v>433</v>
      </c>
      <c r="D48" s="17" t="s">
        <v>230</v>
      </c>
      <c r="E48" s="271" t="s">
        <v>182</v>
      </c>
      <c r="F48" s="120" t="s">
        <v>550</v>
      </c>
      <c r="G48" s="236">
        <f>VLOOKUP(C48,'[1]DỮ LIỆU IN BẰNG'!$E$6:$I$54,5,0)</f>
        <v>36935</v>
      </c>
      <c r="H48" s="3" t="str">
        <f>VLOOKUP(C48,'[1]DỮ LIỆU IN BẰNG'!$E$6:$J$54,6,0)</f>
        <v>Bình Phước</v>
      </c>
      <c r="I48" s="16">
        <v>6.1</v>
      </c>
      <c r="J48" s="246">
        <v>8</v>
      </c>
      <c r="K48" s="246"/>
      <c r="L48" s="246">
        <v>10</v>
      </c>
      <c r="M48" s="194">
        <v>8</v>
      </c>
      <c r="N48" s="194">
        <v>7</v>
      </c>
      <c r="O48" s="32">
        <v>10</v>
      </c>
      <c r="P48" s="65">
        <f>(3*I48+2*O48+N48)/6</f>
        <v>7.55</v>
      </c>
      <c r="Q48" s="31" t="str">
        <f t="shared" si="0"/>
        <v>Đậu</v>
      </c>
      <c r="R48" s="80" t="s">
        <v>516</v>
      </c>
      <c r="S48" s="87" t="s">
        <v>517</v>
      </c>
      <c r="T48" s="88" t="s">
        <v>643</v>
      </c>
      <c r="U48" s="262"/>
    </row>
    <row r="49" spans="1:21" ht="30" customHeight="1">
      <c r="A49" s="97" t="s">
        <v>632</v>
      </c>
      <c r="B49" s="98"/>
      <c r="C49" s="98"/>
      <c r="D49" s="98"/>
      <c r="E49" s="272"/>
      <c r="F49" s="98"/>
      <c r="G49" s="237"/>
      <c r="H49" s="99"/>
      <c r="I49" s="100" t="s">
        <v>479</v>
      </c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251"/>
      <c r="U49" s="262"/>
    </row>
    <row r="50" spans="1:21" s="159" customFormat="1" ht="30" customHeight="1">
      <c r="A50" s="160">
        <v>36</v>
      </c>
      <c r="B50" s="66">
        <v>18606111</v>
      </c>
      <c r="C50" s="66" t="s">
        <v>604</v>
      </c>
      <c r="D50" s="66" t="s">
        <v>605</v>
      </c>
      <c r="E50" s="270" t="s">
        <v>36</v>
      </c>
      <c r="F50" s="153" t="s">
        <v>550</v>
      </c>
      <c r="G50" s="255">
        <f>VLOOKUP(C50,'[1]DỮ LIỆU IN BẰNG'!$E$6:$I$54,5,0)</f>
        <v>36456</v>
      </c>
      <c r="H50" s="66" t="str">
        <f>VLOOKUP(C50,'[1]DỮ LIỆU IN BẰNG'!$E$6:$J$54,6,0)</f>
        <v>TP. Hồ Chí Minh</v>
      </c>
      <c r="I50" s="161">
        <v>5.9</v>
      </c>
      <c r="J50" s="198">
        <v>5</v>
      </c>
      <c r="K50" s="198"/>
      <c r="L50" s="198"/>
      <c r="M50" s="256">
        <v>5</v>
      </c>
      <c r="N50" s="256">
        <v>5.5</v>
      </c>
      <c r="O50" s="256">
        <v>5</v>
      </c>
      <c r="P50" s="157">
        <f>(3*I50+2*O50+N50)/6</f>
        <v>5.5333333333333341</v>
      </c>
      <c r="Q50" s="161" t="str">
        <f t="shared" si="0"/>
        <v>Đậu</v>
      </c>
      <c r="R50" s="67" t="s">
        <v>515</v>
      </c>
      <c r="S50" s="67"/>
      <c r="T50" s="67"/>
      <c r="U50" s="263" t="s">
        <v>654</v>
      </c>
    </row>
    <row r="51" spans="1:21" s="165" customFormat="1" ht="30" customHeight="1">
      <c r="A51" s="160">
        <v>37</v>
      </c>
      <c r="B51" s="66">
        <v>18606111</v>
      </c>
      <c r="C51" s="66" t="s">
        <v>606</v>
      </c>
      <c r="D51" s="66" t="s">
        <v>607</v>
      </c>
      <c r="E51" s="270" t="s">
        <v>68</v>
      </c>
      <c r="F51" s="153" t="s">
        <v>102</v>
      </c>
      <c r="G51" s="255">
        <f>VLOOKUP(C51,'[1]DỮ LIỆU IN BẰNG'!$E$6:$I$54,5,0)</f>
        <v>36145</v>
      </c>
      <c r="H51" s="66" t="str">
        <f>VLOOKUP(C51,'[1]DỮ LIỆU IN BẰNG'!$E$6:$J$54,6,0)</f>
        <v>Cà Mau</v>
      </c>
      <c r="I51" s="161">
        <v>6.2</v>
      </c>
      <c r="J51" s="198" t="s">
        <v>377</v>
      </c>
      <c r="K51" s="198" t="s">
        <v>377</v>
      </c>
      <c r="L51" s="198"/>
      <c r="M51" s="256">
        <v>5.5</v>
      </c>
      <c r="N51" s="256">
        <v>5.5</v>
      </c>
      <c r="O51" s="256">
        <v>5</v>
      </c>
      <c r="P51" s="157">
        <f>(3*I51+2*O51+N51)/6</f>
        <v>5.6833333333333336</v>
      </c>
      <c r="Q51" s="161" t="str">
        <f t="shared" si="0"/>
        <v>Đậu</v>
      </c>
      <c r="R51" s="67" t="s">
        <v>515</v>
      </c>
      <c r="S51" s="67"/>
      <c r="T51" s="163"/>
      <c r="U51" s="263" t="s">
        <v>654</v>
      </c>
    </row>
    <row r="52" spans="1:21" ht="30" customHeight="1">
      <c r="A52" s="22">
        <v>38</v>
      </c>
      <c r="B52" s="2" t="s">
        <v>326</v>
      </c>
      <c r="C52" s="2" t="s">
        <v>251</v>
      </c>
      <c r="D52" s="2" t="s">
        <v>252</v>
      </c>
      <c r="E52" s="271" t="s">
        <v>253</v>
      </c>
      <c r="F52" s="120" t="s">
        <v>102</v>
      </c>
      <c r="G52" s="236">
        <f>VLOOKUP(C52,'[1]DỮ LIỆU IN BẰNG'!$E$6:$I$54,5,0)</f>
        <v>37221</v>
      </c>
      <c r="H52" s="3" t="str">
        <f>VLOOKUP(C52,'[1]DỮ LIỆU IN BẰNG'!$E$6:$J$54,6,0)</f>
        <v>Kiên Giang</v>
      </c>
      <c r="I52" s="1" t="s">
        <v>362</v>
      </c>
      <c r="J52" s="246" t="s">
        <v>356</v>
      </c>
      <c r="K52" s="246"/>
      <c r="L52" s="246"/>
      <c r="M52" s="194">
        <v>6.5</v>
      </c>
      <c r="N52" s="194">
        <v>6</v>
      </c>
      <c r="O52" s="194">
        <v>6</v>
      </c>
      <c r="P52" s="65">
        <f>(3*I52+2*O52+N52)/6</f>
        <v>6.3</v>
      </c>
      <c r="Q52" s="31" t="str">
        <f t="shared" si="0"/>
        <v>Đậu</v>
      </c>
      <c r="R52" s="80" t="s">
        <v>517</v>
      </c>
      <c r="S52" s="87"/>
      <c r="T52" s="87"/>
      <c r="U52" s="262"/>
    </row>
    <row r="53" spans="1:21" ht="30" customHeight="1">
      <c r="A53" s="22">
        <v>39</v>
      </c>
      <c r="B53" s="2" t="s">
        <v>326</v>
      </c>
      <c r="C53" s="2" t="s">
        <v>608</v>
      </c>
      <c r="D53" s="2" t="s">
        <v>609</v>
      </c>
      <c r="E53" s="271" t="s">
        <v>1</v>
      </c>
      <c r="F53" s="120" t="s">
        <v>550</v>
      </c>
      <c r="G53" s="236">
        <f>VLOOKUP(C53,'[1]DỮ LIỆU IN BẰNG'!$E$6:$I$54,5,0)</f>
        <v>37135</v>
      </c>
      <c r="H53" s="3" t="str">
        <f>VLOOKUP(C53,'[1]DỮ LIỆU IN BẰNG'!$E$6:$J$54,6,0)</f>
        <v>Đồng Nai</v>
      </c>
      <c r="I53" s="16">
        <v>5.9</v>
      </c>
      <c r="J53" s="246" t="s">
        <v>377</v>
      </c>
      <c r="K53" s="246" t="s">
        <v>377</v>
      </c>
      <c r="L53" s="246">
        <v>7</v>
      </c>
      <c r="M53" s="120">
        <v>5.5</v>
      </c>
      <c r="N53" s="120">
        <v>5.5</v>
      </c>
      <c r="O53" s="120">
        <v>7</v>
      </c>
      <c r="P53" s="65">
        <f>(3*I53+2*O53+N53)/6</f>
        <v>6.2</v>
      </c>
      <c r="Q53" s="31" t="str">
        <f t="shared" si="0"/>
        <v>Đậu</v>
      </c>
      <c r="R53" s="80" t="s">
        <v>517</v>
      </c>
      <c r="S53" s="87"/>
      <c r="T53" s="87"/>
      <c r="U53" s="262"/>
    </row>
    <row r="54" spans="1:21" ht="30" customHeight="1">
      <c r="A54" s="97" t="s">
        <v>633</v>
      </c>
      <c r="B54" s="98"/>
      <c r="C54" s="98"/>
      <c r="D54" s="98"/>
      <c r="E54" s="272"/>
      <c r="F54" s="98"/>
      <c r="G54" s="237"/>
      <c r="H54" s="99"/>
      <c r="I54" s="100" t="s">
        <v>479</v>
      </c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251"/>
      <c r="U54" s="262"/>
    </row>
    <row r="55" spans="1:21" ht="30" customHeight="1">
      <c r="A55" s="22">
        <v>40</v>
      </c>
      <c r="B55" s="2" t="s">
        <v>318</v>
      </c>
      <c r="C55" s="2" t="s">
        <v>610</v>
      </c>
      <c r="D55" s="2" t="s">
        <v>70</v>
      </c>
      <c r="E55" s="271" t="s">
        <v>611</v>
      </c>
      <c r="F55" s="120" t="s">
        <v>102</v>
      </c>
      <c r="G55" s="236">
        <f>VLOOKUP(C55,'[1]DỮ LIỆU IN BẰNG'!$E$6:$I$54,5,0)</f>
        <v>36512</v>
      </c>
      <c r="H55" s="126" t="str">
        <f>VLOOKUP(C55,'[1]DỮ LIỆU IN BẰNG'!$E$6:$J$54,6,0)</f>
        <v>Long An</v>
      </c>
      <c r="I55" s="195">
        <v>6</v>
      </c>
      <c r="J55" s="246">
        <v>6</v>
      </c>
      <c r="K55" s="246">
        <v>7</v>
      </c>
      <c r="L55" s="246" t="s">
        <v>377</v>
      </c>
      <c r="M55" s="196">
        <v>6</v>
      </c>
      <c r="N55" s="196">
        <v>7</v>
      </c>
      <c r="O55" s="120">
        <v>5.5</v>
      </c>
      <c r="P55" s="65">
        <f>(3*I55+2*O55+N55)/6</f>
        <v>6</v>
      </c>
      <c r="Q55" s="31" t="str">
        <f t="shared" si="0"/>
        <v>Đậu</v>
      </c>
      <c r="R55" s="80" t="s">
        <v>517</v>
      </c>
      <c r="S55" s="87"/>
      <c r="T55" s="88"/>
      <c r="U55" s="262"/>
    </row>
    <row r="56" spans="1:21" ht="30" customHeight="1">
      <c r="A56" s="22">
        <v>41</v>
      </c>
      <c r="B56" s="2" t="s">
        <v>318</v>
      </c>
      <c r="C56" s="2" t="s">
        <v>612</v>
      </c>
      <c r="D56" s="2" t="s">
        <v>613</v>
      </c>
      <c r="E56" s="271" t="s">
        <v>614</v>
      </c>
      <c r="F56" s="120" t="s">
        <v>102</v>
      </c>
      <c r="G56" s="236">
        <f>VLOOKUP(C56,'[1]DỮ LIỆU IN BẰNG'!$E$6:$I$54,5,0)</f>
        <v>36512</v>
      </c>
      <c r="H56" s="126" t="str">
        <f>VLOOKUP(C56,'[1]DỮ LIỆU IN BẰNG'!$E$6:$J$54,6,0)</f>
        <v>Bình Thuận</v>
      </c>
      <c r="I56" s="1">
        <v>5.9</v>
      </c>
      <c r="J56" s="246">
        <v>6</v>
      </c>
      <c r="K56" s="246">
        <v>7</v>
      </c>
      <c r="L56" s="246" t="s">
        <v>377</v>
      </c>
      <c r="M56" s="196">
        <v>6</v>
      </c>
      <c r="N56" s="196">
        <v>7</v>
      </c>
      <c r="O56" s="120">
        <v>5.5</v>
      </c>
      <c r="P56" s="65">
        <f>(3*I56+2*O56+N56)/6</f>
        <v>5.95</v>
      </c>
      <c r="Q56" s="31" t="str">
        <f t="shared" si="0"/>
        <v>Đậu</v>
      </c>
      <c r="R56" s="80" t="s">
        <v>517</v>
      </c>
      <c r="S56" s="87"/>
      <c r="T56" s="87"/>
      <c r="U56" s="262"/>
    </row>
    <row r="57" spans="1:21" ht="30" customHeight="1">
      <c r="A57" s="97" t="s">
        <v>634</v>
      </c>
      <c r="B57" s="98"/>
      <c r="C57" s="98"/>
      <c r="D57" s="98"/>
      <c r="E57" s="272"/>
      <c r="F57" s="98"/>
      <c r="G57" s="237"/>
      <c r="H57" s="99"/>
      <c r="I57" s="100" t="s">
        <v>479</v>
      </c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251"/>
      <c r="U57" s="262"/>
    </row>
    <row r="58" spans="1:21" s="159" customFormat="1" ht="30" customHeight="1">
      <c r="A58" s="152">
        <v>42</v>
      </c>
      <c r="B58" s="162" t="s">
        <v>328</v>
      </c>
      <c r="C58" s="162" t="s">
        <v>457</v>
      </c>
      <c r="D58" s="162" t="s">
        <v>458</v>
      </c>
      <c r="E58" s="270" t="s">
        <v>124</v>
      </c>
      <c r="F58" s="153" t="s">
        <v>550</v>
      </c>
      <c r="G58" s="255">
        <f>VLOOKUP(C58,'[1]DỮ LIỆU IN BẰNG'!$E$6:$I$54,5,0)</f>
        <v>36657</v>
      </c>
      <c r="H58" s="66" t="str">
        <f>VLOOKUP(C58,'[1]DỮ LIỆU IN BẰNG'!$E$6:$J$54,6,0)</f>
        <v>Ninh Thuận</v>
      </c>
      <c r="I58" s="161">
        <v>6.9</v>
      </c>
      <c r="J58" s="198" t="s">
        <v>425</v>
      </c>
      <c r="K58" s="198"/>
      <c r="L58" s="198"/>
      <c r="M58" s="259">
        <v>8.5</v>
      </c>
      <c r="N58" s="259">
        <v>7.5</v>
      </c>
      <c r="O58" s="161">
        <v>6.5</v>
      </c>
      <c r="P58" s="157">
        <f>(3*I58+2*O58+N58)/6</f>
        <v>6.8666666666666671</v>
      </c>
      <c r="Q58" s="161" t="str">
        <f t="shared" si="0"/>
        <v>Đậu</v>
      </c>
      <c r="R58" s="67" t="s">
        <v>517</v>
      </c>
      <c r="S58" s="163" t="s">
        <v>515</v>
      </c>
      <c r="T58" s="163" t="s">
        <v>650</v>
      </c>
      <c r="U58" s="263" t="s">
        <v>654</v>
      </c>
    </row>
    <row r="59" spans="1:21" ht="30" customHeight="1">
      <c r="A59" s="27">
        <v>43</v>
      </c>
      <c r="B59" s="2" t="s">
        <v>339</v>
      </c>
      <c r="C59" s="2" t="s">
        <v>246</v>
      </c>
      <c r="D59" s="2" t="s">
        <v>247</v>
      </c>
      <c r="E59" s="271" t="s">
        <v>10</v>
      </c>
      <c r="F59" s="120" t="s">
        <v>102</v>
      </c>
      <c r="G59" s="236">
        <f>VLOOKUP(C59,'[1]DỮ LIỆU IN BẰNG'!$E$6:$I$54,5,0)</f>
        <v>36993</v>
      </c>
      <c r="H59" s="3" t="str">
        <f>VLOOKUP(C59,'[1]DỮ LIỆU IN BẰNG'!$E$6:$J$54,6,0)</f>
        <v>Đồng Nai</v>
      </c>
      <c r="I59" s="1" t="s">
        <v>368</v>
      </c>
      <c r="J59" s="246">
        <v>8</v>
      </c>
      <c r="K59" s="246" t="s">
        <v>356</v>
      </c>
      <c r="L59" s="246"/>
      <c r="M59" s="194">
        <v>8</v>
      </c>
      <c r="N59" s="194">
        <v>6.5</v>
      </c>
      <c r="O59" s="31">
        <v>7.5</v>
      </c>
      <c r="P59" s="65">
        <f>(3*I59+2*O59+N59)/6</f>
        <v>6.9333333333333336</v>
      </c>
      <c r="Q59" s="31" t="str">
        <f t="shared" si="0"/>
        <v>Đậu</v>
      </c>
      <c r="R59" s="80" t="s">
        <v>517</v>
      </c>
      <c r="S59" s="87" t="s">
        <v>515</v>
      </c>
      <c r="T59" s="87" t="s">
        <v>645</v>
      </c>
      <c r="U59" s="262"/>
    </row>
    <row r="60" spans="1:21" ht="30" customHeight="1">
      <c r="A60" s="27">
        <v>44</v>
      </c>
      <c r="B60" s="2" t="s">
        <v>339</v>
      </c>
      <c r="C60" s="2" t="s">
        <v>615</v>
      </c>
      <c r="D60" s="2" t="s">
        <v>616</v>
      </c>
      <c r="E60" s="271" t="s">
        <v>9</v>
      </c>
      <c r="F60" s="120" t="s">
        <v>550</v>
      </c>
      <c r="G60" s="236">
        <f>VLOOKUP(C60,'[1]DỮ LIỆU IN BẰNG'!$E$6:$I$54,5,0)</f>
        <v>37171</v>
      </c>
      <c r="H60" s="3" t="str">
        <f>VLOOKUP(C60,'[1]DỮ LIỆU IN BẰNG'!$E$6:$J$54,6,0)</f>
        <v>Gia Lai</v>
      </c>
      <c r="I60" s="1">
        <v>6.6</v>
      </c>
      <c r="J60" s="246">
        <v>7</v>
      </c>
      <c r="K60" s="246" t="s">
        <v>356</v>
      </c>
      <c r="L60" s="246" t="s">
        <v>356</v>
      </c>
      <c r="M60" s="196">
        <v>7</v>
      </c>
      <c r="N60" s="120">
        <v>6.5</v>
      </c>
      <c r="O60" s="120">
        <v>6.5</v>
      </c>
      <c r="P60" s="65">
        <f>(3*I60+2*O60+N60)/6</f>
        <v>6.55</v>
      </c>
      <c r="Q60" s="31" t="str">
        <f t="shared" si="0"/>
        <v>Đậu</v>
      </c>
      <c r="R60" s="80" t="s">
        <v>517</v>
      </c>
      <c r="S60" s="87"/>
      <c r="T60" s="87"/>
      <c r="U60" s="262"/>
    </row>
    <row r="61" spans="1:21" ht="30" customHeight="1">
      <c r="A61" s="97" t="s">
        <v>636</v>
      </c>
      <c r="B61" s="98"/>
      <c r="C61" s="98"/>
      <c r="D61" s="98"/>
      <c r="E61" s="272"/>
      <c r="F61" s="98"/>
      <c r="G61" s="237"/>
      <c r="H61" s="99"/>
      <c r="I61" s="100" t="s">
        <v>479</v>
      </c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251"/>
      <c r="U61" s="262"/>
    </row>
    <row r="62" spans="1:21" ht="30" customHeight="1">
      <c r="A62" s="27">
        <v>45</v>
      </c>
      <c r="B62" s="2">
        <v>18611111</v>
      </c>
      <c r="C62" s="2" t="s">
        <v>617</v>
      </c>
      <c r="D62" s="2" t="s">
        <v>618</v>
      </c>
      <c r="E62" s="271" t="s">
        <v>15</v>
      </c>
      <c r="F62" s="120" t="s">
        <v>102</v>
      </c>
      <c r="G62" s="236">
        <f>VLOOKUP(C62,'[1]DỮ LIỆU IN BẰNG'!$E$6:$I$54,5,0)</f>
        <v>35734</v>
      </c>
      <c r="H62" s="3" t="str">
        <f>VLOOKUP(C62,'[1]DỮ LIỆU IN BẰNG'!$E$6:$J$54,6,0)</f>
        <v>TP. Hồ Chí Minh</v>
      </c>
      <c r="I62" s="1">
        <v>6.3</v>
      </c>
      <c r="J62" s="246">
        <v>5</v>
      </c>
      <c r="K62" s="246"/>
      <c r="L62" s="246"/>
      <c r="M62" s="199">
        <v>5</v>
      </c>
      <c r="N62" s="199">
        <v>5</v>
      </c>
      <c r="O62" s="16" t="s">
        <v>394</v>
      </c>
      <c r="P62" s="65">
        <f>(3*I62+2*O62+N62)/6</f>
        <v>5.6499999999999995</v>
      </c>
      <c r="Q62" s="31" t="str">
        <f t="shared" si="0"/>
        <v>Đậu</v>
      </c>
      <c r="R62" s="80" t="s">
        <v>515</v>
      </c>
      <c r="S62" s="87"/>
      <c r="T62" s="87"/>
      <c r="U62" s="262"/>
    </row>
    <row r="63" spans="1:21" ht="30" customHeight="1">
      <c r="A63" s="97" t="s">
        <v>635</v>
      </c>
      <c r="B63" s="98"/>
      <c r="C63" s="98"/>
      <c r="D63" s="98"/>
      <c r="E63" s="272"/>
      <c r="F63" s="98"/>
      <c r="G63" s="237"/>
      <c r="H63" s="99"/>
      <c r="I63" s="100" t="s">
        <v>479</v>
      </c>
      <c r="J63" s="101"/>
      <c r="K63" s="2" t="s">
        <v>25</v>
      </c>
      <c r="L63" s="101"/>
      <c r="M63" s="101"/>
      <c r="N63" s="101"/>
      <c r="O63" s="101"/>
      <c r="P63" s="101"/>
      <c r="Q63" s="101"/>
      <c r="R63" s="101"/>
      <c r="S63" s="101"/>
      <c r="T63" s="251"/>
      <c r="U63" s="262"/>
    </row>
    <row r="64" spans="1:21" ht="30" customHeight="1">
      <c r="A64" s="27">
        <v>46</v>
      </c>
      <c r="B64" s="2">
        <v>17602111</v>
      </c>
      <c r="C64" s="2" t="s">
        <v>619</v>
      </c>
      <c r="D64" s="2" t="s">
        <v>16</v>
      </c>
      <c r="E64" s="271" t="s">
        <v>17</v>
      </c>
      <c r="F64" s="120" t="s">
        <v>102</v>
      </c>
      <c r="G64" s="236">
        <f>VLOOKUP(C64,'[1]DỮ LIỆU IN BẰNG'!$E$6:$I$54,5,0)</f>
        <v>36246</v>
      </c>
      <c r="H64" s="3" t="str">
        <f>VLOOKUP(C64,'[1]DỮ LIỆU IN BẰNG'!$E$6:$J$54,6,0)</f>
        <v>TP. Hồ Chí Minh</v>
      </c>
      <c r="I64" s="1" t="s">
        <v>360</v>
      </c>
      <c r="J64" s="246">
        <v>5</v>
      </c>
      <c r="K64" s="246">
        <v>6</v>
      </c>
      <c r="L64" s="246">
        <v>7</v>
      </c>
      <c r="M64" s="196">
        <v>5</v>
      </c>
      <c r="N64" s="196">
        <v>6</v>
      </c>
      <c r="O64" s="196">
        <v>7</v>
      </c>
      <c r="P64" s="65">
        <f>(3*I64+2*O64+N64)/6</f>
        <v>6.5333333333333341</v>
      </c>
      <c r="Q64" s="31" t="str">
        <f t="shared" si="0"/>
        <v>Đậu</v>
      </c>
      <c r="R64" s="80" t="s">
        <v>517</v>
      </c>
      <c r="S64" s="87"/>
      <c r="T64" s="87"/>
      <c r="U64" s="262"/>
    </row>
    <row r="65" spans="1:21" ht="30" customHeight="1">
      <c r="A65" s="27">
        <v>47</v>
      </c>
      <c r="B65" s="2">
        <v>18602111</v>
      </c>
      <c r="C65" s="2" t="s">
        <v>620</v>
      </c>
      <c r="D65" s="2" t="s">
        <v>621</v>
      </c>
      <c r="E65" s="271" t="s">
        <v>622</v>
      </c>
      <c r="F65" s="120" t="s">
        <v>102</v>
      </c>
      <c r="G65" s="236">
        <f>VLOOKUP(C65,'[1]DỮ LIỆU IN BẰNG'!$E$6:$I$54,5,0)</f>
        <v>36606</v>
      </c>
      <c r="H65" s="3" t="str">
        <f>VLOOKUP(C65,'[1]DỮ LIỆU IN BẰNG'!$E$6:$J$54,6,0)</f>
        <v>Phú Yên</v>
      </c>
      <c r="I65" s="195">
        <v>6</v>
      </c>
      <c r="J65" s="246">
        <v>5</v>
      </c>
      <c r="K65" s="246" t="s">
        <v>367</v>
      </c>
      <c r="L65" s="246">
        <v>7</v>
      </c>
      <c r="M65" s="196">
        <v>5</v>
      </c>
      <c r="N65" s="196">
        <v>7.5</v>
      </c>
      <c r="O65" s="196">
        <v>7</v>
      </c>
      <c r="P65" s="65">
        <f>(3*I65+2*O65+N65)/6</f>
        <v>6.583333333333333</v>
      </c>
      <c r="Q65" s="31" t="str">
        <f t="shared" si="0"/>
        <v>Đậu</v>
      </c>
      <c r="R65" s="80" t="s">
        <v>517</v>
      </c>
      <c r="S65" s="87"/>
      <c r="T65" s="87"/>
      <c r="U65" s="262"/>
    </row>
    <row r="66" spans="1:21" s="159" customFormat="1" ht="30" customHeight="1">
      <c r="A66" s="152">
        <v>48</v>
      </c>
      <c r="B66" s="66" t="s">
        <v>325</v>
      </c>
      <c r="C66" s="66" t="s">
        <v>623</v>
      </c>
      <c r="D66" s="66" t="s">
        <v>624</v>
      </c>
      <c r="E66" s="270" t="s">
        <v>625</v>
      </c>
      <c r="F66" s="153" t="s">
        <v>102</v>
      </c>
      <c r="G66" s="255">
        <f>VLOOKUP(C66,'[1]DỮ LIỆU IN BẰNG'!$E$6:$I$54,5,0)</f>
        <v>37077</v>
      </c>
      <c r="H66" s="66" t="str">
        <f>VLOOKUP(C66,'[1]DỮ LIỆU IN BẰNG'!$E$6:$J$54,6,0)</f>
        <v>Lâm Đồng</v>
      </c>
      <c r="I66" s="256">
        <v>7</v>
      </c>
      <c r="J66" s="198" t="s">
        <v>377</v>
      </c>
      <c r="K66" s="198">
        <v>5</v>
      </c>
      <c r="L66" s="198" t="s">
        <v>356</v>
      </c>
      <c r="M66" s="153">
        <v>5.5</v>
      </c>
      <c r="N66" s="256">
        <v>5</v>
      </c>
      <c r="O66" s="153">
        <v>6.5</v>
      </c>
      <c r="P66" s="157">
        <f>(3*I66+2*O66+N66)/6</f>
        <v>6.5</v>
      </c>
      <c r="Q66" s="161" t="str">
        <f t="shared" si="0"/>
        <v>Đậu</v>
      </c>
      <c r="R66" s="67" t="s">
        <v>517</v>
      </c>
      <c r="S66" s="67" t="s">
        <v>524</v>
      </c>
      <c r="T66" s="67" t="s">
        <v>647</v>
      </c>
      <c r="U66" s="263" t="s">
        <v>654</v>
      </c>
    </row>
    <row r="67" spans="1:21" ht="30" customHeight="1">
      <c r="A67" s="27">
        <v>49</v>
      </c>
      <c r="B67" s="2" t="s">
        <v>325</v>
      </c>
      <c r="C67" s="2" t="s">
        <v>203</v>
      </c>
      <c r="D67" s="2" t="s">
        <v>204</v>
      </c>
      <c r="E67" s="271" t="s">
        <v>80</v>
      </c>
      <c r="F67" s="120" t="s">
        <v>550</v>
      </c>
      <c r="G67" s="236">
        <f>VLOOKUP(C67,'[1]DỮ LIỆU IN BẰNG'!$E$6:$I$54,5,0)</f>
        <v>36942</v>
      </c>
      <c r="H67" s="3" t="str">
        <f>VLOOKUP(C67,'[1]DỮ LIỆU IN BẰNG'!$E$6:$J$54,6,0)</f>
        <v>Tiền Giang</v>
      </c>
      <c r="I67" s="1" t="s">
        <v>362</v>
      </c>
      <c r="J67" s="246" t="s">
        <v>377</v>
      </c>
      <c r="K67" s="246"/>
      <c r="L67" s="246"/>
      <c r="M67" s="194">
        <v>5.5</v>
      </c>
      <c r="N67" s="194">
        <v>5</v>
      </c>
      <c r="O67" s="194">
        <v>6.5</v>
      </c>
      <c r="P67" s="65">
        <f>(3*I67+2*O67+N67)/6</f>
        <v>6.3</v>
      </c>
      <c r="Q67" s="31" t="str">
        <f t="shared" ref="Q67" si="2">IF(AND(N67&gt;=5,O67&gt;=5,P67&gt;=5),"Đậu","Rớt")</f>
        <v>Đậu</v>
      </c>
      <c r="R67" s="80" t="s">
        <v>517</v>
      </c>
      <c r="S67" s="87" t="s">
        <v>515</v>
      </c>
      <c r="T67" s="87" t="s">
        <v>645</v>
      </c>
      <c r="U67" s="262"/>
    </row>
    <row r="68" spans="1:21">
      <c r="J68" s="248"/>
      <c r="K68" s="248"/>
      <c r="L68" s="248"/>
    </row>
    <row r="69" spans="1:21">
      <c r="J69" s="248"/>
      <c r="K69" s="248"/>
      <c r="L69" s="248"/>
    </row>
    <row r="70" spans="1:21">
      <c r="J70" s="248"/>
      <c r="K70" s="248"/>
      <c r="L70" s="248"/>
    </row>
    <row r="71" spans="1:21">
      <c r="J71" s="248"/>
      <c r="K71" s="248"/>
      <c r="L71" s="248"/>
    </row>
    <row r="72" spans="1:21">
      <c r="J72" s="248"/>
      <c r="K72" s="248"/>
      <c r="L72" s="248"/>
    </row>
    <row r="73" spans="1:21">
      <c r="J73" s="248"/>
      <c r="K73" s="248"/>
      <c r="L73" s="248"/>
    </row>
    <row r="74" spans="1:21">
      <c r="A74"/>
      <c r="F74"/>
      <c r="I74"/>
      <c r="J74" s="248"/>
      <c r="K74" s="248"/>
      <c r="L74" s="248"/>
      <c r="M74"/>
      <c r="N74"/>
      <c r="O74"/>
      <c r="P74"/>
      <c r="Q74"/>
      <c r="R74"/>
      <c r="S74"/>
      <c r="T74" s="253"/>
    </row>
    <row r="75" spans="1:21">
      <c r="J75" s="248"/>
      <c r="K75" s="248"/>
      <c r="L75" s="248"/>
    </row>
    <row r="76" spans="1:21">
      <c r="J76" s="248"/>
      <c r="K76" s="248"/>
      <c r="L76" s="248"/>
    </row>
    <row r="77" spans="1:21">
      <c r="J77" s="248"/>
      <c r="K77" s="248"/>
      <c r="L77" s="248"/>
    </row>
    <row r="78" spans="1:21">
      <c r="J78" s="248"/>
      <c r="K78" s="248"/>
      <c r="L78" s="248"/>
    </row>
    <row r="79" spans="1:21">
      <c r="J79" s="248"/>
      <c r="K79" s="248"/>
      <c r="L79" s="248"/>
    </row>
    <row r="80" spans="1:21">
      <c r="J80" s="248"/>
      <c r="K80" s="248"/>
      <c r="L80" s="248"/>
    </row>
    <row r="81" spans="10:12">
      <c r="J81" s="248"/>
      <c r="K81" s="248"/>
      <c r="L81" s="248"/>
    </row>
    <row r="82" spans="10:12">
      <c r="J82" s="248"/>
      <c r="K82" s="248"/>
      <c r="L82" s="248"/>
    </row>
    <row r="83" spans="10:12">
      <c r="J83" s="248"/>
      <c r="K83" s="248"/>
      <c r="L83" s="248"/>
    </row>
    <row r="84" spans="10:12">
      <c r="J84" s="248"/>
      <c r="K84" s="248"/>
      <c r="L84" s="248"/>
    </row>
    <row r="85" spans="10:12">
      <c r="J85" s="248"/>
      <c r="K85" s="248"/>
      <c r="L85" s="248"/>
    </row>
    <row r="86" spans="10:12">
      <c r="J86" s="248"/>
      <c r="K86" s="248"/>
      <c r="L86" s="248"/>
    </row>
    <row r="87" spans="10:12">
      <c r="J87" s="248"/>
      <c r="K87" s="248"/>
      <c r="L87" s="248"/>
    </row>
    <row r="88" spans="10:12">
      <c r="J88" s="248"/>
      <c r="K88" s="248"/>
      <c r="L88" s="248"/>
    </row>
    <row r="89" spans="10:12">
      <c r="J89" s="248"/>
      <c r="K89" s="248"/>
      <c r="L89" s="248"/>
    </row>
    <row r="90" spans="10:12">
      <c r="J90" s="248"/>
      <c r="K90" s="248"/>
      <c r="L90" s="248"/>
    </row>
    <row r="91" spans="10:12">
      <c r="J91" s="248"/>
      <c r="K91" s="248"/>
      <c r="L91" s="248"/>
    </row>
    <row r="92" spans="10:12">
      <c r="J92" s="248"/>
      <c r="K92" s="248"/>
      <c r="L92" s="248"/>
    </row>
    <row r="93" spans="10:12">
      <c r="J93" s="248"/>
      <c r="K93" s="248"/>
      <c r="L93" s="248"/>
    </row>
    <row r="94" spans="10:12">
      <c r="J94" s="248"/>
      <c r="K94" s="248"/>
      <c r="L94" s="248"/>
    </row>
    <row r="95" spans="10:12">
      <c r="J95" s="248"/>
      <c r="K95" s="248"/>
      <c r="L95" s="248"/>
    </row>
    <row r="96" spans="10:12">
      <c r="J96" s="248"/>
      <c r="K96" s="248"/>
      <c r="L96" s="248"/>
    </row>
    <row r="97" spans="10:12">
      <c r="J97" s="248"/>
      <c r="K97" s="248"/>
      <c r="L97" s="248"/>
    </row>
    <row r="98" spans="10:12">
      <c r="J98" s="248"/>
      <c r="K98" s="248"/>
      <c r="L98" s="248"/>
    </row>
    <row r="99" spans="10:12">
      <c r="J99" s="248"/>
      <c r="K99" s="248"/>
      <c r="L99" s="248"/>
    </row>
    <row r="100" spans="10:12">
      <c r="J100" s="248"/>
      <c r="K100" s="248"/>
      <c r="L100" s="248"/>
    </row>
    <row r="101" spans="10:12">
      <c r="J101" s="248"/>
      <c r="K101" s="248"/>
      <c r="L101" s="248"/>
    </row>
    <row r="102" spans="10:12">
      <c r="J102" s="248"/>
      <c r="K102" s="248"/>
      <c r="L102" s="248"/>
    </row>
    <row r="103" spans="10:12">
      <c r="J103" s="248"/>
      <c r="K103" s="248"/>
      <c r="L103" s="248"/>
    </row>
    <row r="104" spans="10:12">
      <c r="J104" s="248"/>
      <c r="K104" s="248"/>
      <c r="L104" s="248"/>
    </row>
    <row r="105" spans="10:12">
      <c r="J105" s="248"/>
      <c r="K105" s="248"/>
      <c r="L105" s="248"/>
    </row>
    <row r="106" spans="10:12">
      <c r="J106" s="248"/>
      <c r="K106" s="248"/>
      <c r="L106" s="248"/>
    </row>
    <row r="107" spans="10:12">
      <c r="J107" s="248"/>
      <c r="K107" s="248"/>
      <c r="L107" s="248"/>
    </row>
    <row r="108" spans="10:12">
      <c r="J108" s="248"/>
      <c r="K108" s="248"/>
      <c r="L108" s="248"/>
    </row>
    <row r="109" spans="10:12">
      <c r="J109" s="248"/>
      <c r="K109" s="248"/>
      <c r="L109" s="248"/>
    </row>
    <row r="110" spans="10:12">
      <c r="J110" s="248"/>
      <c r="K110" s="248"/>
      <c r="L110" s="248"/>
    </row>
    <row r="111" spans="10:12">
      <c r="J111" s="248"/>
      <c r="K111" s="248"/>
      <c r="L111" s="248"/>
    </row>
    <row r="112" spans="10:12">
      <c r="J112" s="248"/>
      <c r="K112" s="248"/>
      <c r="L112" s="248"/>
    </row>
    <row r="113" spans="10:12">
      <c r="J113" s="248"/>
      <c r="K113" s="248"/>
      <c r="L113" s="248"/>
    </row>
    <row r="114" spans="10:12">
      <c r="J114" s="248"/>
      <c r="K114" s="248"/>
      <c r="L114" s="248"/>
    </row>
    <row r="115" spans="10:12">
      <c r="J115" s="248"/>
      <c r="K115" s="248"/>
      <c r="L115" s="248"/>
    </row>
    <row r="116" spans="10:12">
      <c r="J116" s="248"/>
      <c r="K116" s="248"/>
      <c r="L116" s="248"/>
    </row>
    <row r="117" spans="10:12">
      <c r="J117" s="248"/>
      <c r="K117" s="248"/>
      <c r="L117" s="248"/>
    </row>
    <row r="118" spans="10:12">
      <c r="J118" s="248"/>
      <c r="K118" s="248"/>
      <c r="L118" s="248"/>
    </row>
    <row r="119" spans="10:12">
      <c r="J119" s="248"/>
      <c r="K119" s="248"/>
      <c r="L119" s="248"/>
    </row>
    <row r="120" spans="10:12">
      <c r="J120" s="248"/>
      <c r="K120" s="248"/>
      <c r="L120" s="248"/>
    </row>
    <row r="121" spans="10:12">
      <c r="J121" s="248"/>
      <c r="K121" s="248"/>
      <c r="L121" s="248"/>
    </row>
    <row r="122" spans="10:12">
      <c r="J122" s="248"/>
      <c r="K122" s="248"/>
      <c r="L122" s="248"/>
    </row>
    <row r="123" spans="10:12">
      <c r="J123" s="248"/>
      <c r="K123" s="248"/>
      <c r="L123" s="248"/>
    </row>
    <row r="124" spans="10:12">
      <c r="J124" s="248"/>
      <c r="K124" s="248"/>
      <c r="L124" s="248"/>
    </row>
    <row r="125" spans="10:12">
      <c r="J125" s="248"/>
      <c r="K125" s="248"/>
      <c r="L125" s="248"/>
    </row>
    <row r="126" spans="10:12">
      <c r="J126" s="248"/>
      <c r="K126" s="248"/>
      <c r="L126" s="248"/>
    </row>
    <row r="127" spans="10:12">
      <c r="J127" s="248"/>
      <c r="K127" s="248"/>
      <c r="L127" s="248"/>
    </row>
    <row r="128" spans="10:12">
      <c r="J128" s="248"/>
      <c r="K128" s="248"/>
      <c r="L128" s="248"/>
    </row>
    <row r="129" spans="10:12">
      <c r="J129" s="248"/>
      <c r="K129" s="248"/>
      <c r="L129" s="248"/>
    </row>
    <row r="130" spans="10:12">
      <c r="J130" s="248"/>
      <c r="K130" s="248"/>
      <c r="L130" s="248"/>
    </row>
    <row r="131" spans="10:12">
      <c r="J131" s="248"/>
      <c r="K131" s="248"/>
      <c r="L131" s="248"/>
    </row>
    <row r="132" spans="10:12">
      <c r="J132" s="248"/>
      <c r="K132" s="248"/>
      <c r="L132" s="248"/>
    </row>
    <row r="133" spans="10:12">
      <c r="J133" s="248"/>
      <c r="K133" s="248"/>
      <c r="L133" s="248"/>
    </row>
    <row r="134" spans="10:12">
      <c r="J134" s="248"/>
      <c r="K134" s="248"/>
      <c r="L134" s="248"/>
    </row>
    <row r="135" spans="10:12">
      <c r="J135" s="248"/>
      <c r="K135" s="248"/>
      <c r="L135" s="248"/>
    </row>
    <row r="136" spans="10:12">
      <c r="J136" s="248"/>
      <c r="K136" s="248"/>
      <c r="L136" s="248"/>
    </row>
    <row r="137" spans="10:12">
      <c r="J137" s="248"/>
      <c r="K137" s="248"/>
      <c r="L137" s="248"/>
    </row>
    <row r="138" spans="10:12">
      <c r="J138" s="248"/>
      <c r="K138" s="248"/>
      <c r="L138" s="248"/>
    </row>
    <row r="139" spans="10:12">
      <c r="J139" s="248"/>
      <c r="K139" s="248"/>
      <c r="L139" s="248"/>
    </row>
    <row r="140" spans="10:12">
      <c r="J140" s="248"/>
      <c r="K140" s="248"/>
      <c r="L140" s="248"/>
    </row>
    <row r="141" spans="10:12">
      <c r="J141" s="248"/>
      <c r="K141" s="248"/>
      <c r="L141" s="248"/>
    </row>
    <row r="142" spans="10:12">
      <c r="J142" s="248"/>
      <c r="K142" s="248"/>
      <c r="L142" s="248"/>
    </row>
    <row r="143" spans="10:12">
      <c r="J143" s="248"/>
      <c r="K143" s="248"/>
      <c r="L143" s="248"/>
    </row>
    <row r="144" spans="10:12">
      <c r="J144" s="248"/>
      <c r="K144" s="248"/>
      <c r="L144" s="248"/>
    </row>
    <row r="145" spans="10:12">
      <c r="J145" s="248"/>
      <c r="K145" s="248"/>
      <c r="L145" s="248"/>
    </row>
    <row r="146" spans="10:12">
      <c r="J146" s="248"/>
      <c r="K146" s="248"/>
      <c r="L146" s="248"/>
    </row>
    <row r="147" spans="10:12">
      <c r="J147" s="248"/>
      <c r="K147" s="248"/>
      <c r="L147" s="248"/>
    </row>
    <row r="148" spans="10:12">
      <c r="J148" s="248"/>
      <c r="K148" s="248"/>
      <c r="L148" s="248"/>
    </row>
    <row r="149" spans="10:12">
      <c r="J149" s="248"/>
      <c r="K149" s="248"/>
      <c r="L149" s="248"/>
    </row>
    <row r="150" spans="10:12">
      <c r="J150" s="248"/>
      <c r="K150" s="248"/>
      <c r="L150" s="248"/>
    </row>
    <row r="151" spans="10:12">
      <c r="J151" s="248"/>
      <c r="K151" s="248"/>
      <c r="L151" s="248"/>
    </row>
    <row r="152" spans="10:12">
      <c r="J152" s="248"/>
      <c r="K152" s="248"/>
      <c r="L152" s="248"/>
    </row>
    <row r="153" spans="10:12">
      <c r="J153" s="248"/>
      <c r="K153" s="248"/>
      <c r="L153" s="248"/>
    </row>
    <row r="154" spans="10:12">
      <c r="J154" s="248"/>
      <c r="K154" s="248"/>
      <c r="L154" s="248"/>
    </row>
    <row r="155" spans="10:12">
      <c r="J155" s="248"/>
      <c r="K155" s="248"/>
      <c r="L155" s="248"/>
    </row>
    <row r="156" spans="10:12">
      <c r="J156" s="248"/>
      <c r="K156" s="248"/>
      <c r="L156" s="248"/>
    </row>
    <row r="157" spans="10:12">
      <c r="J157" s="248"/>
      <c r="K157" s="248"/>
      <c r="L157" s="248"/>
    </row>
    <row r="158" spans="10:12">
      <c r="J158" s="248"/>
      <c r="K158" s="248"/>
      <c r="L158" s="248"/>
    </row>
    <row r="159" spans="10:12">
      <c r="J159" s="248"/>
      <c r="K159" s="248"/>
      <c r="L159" s="248"/>
    </row>
    <row r="160" spans="10:12">
      <c r="J160" s="248"/>
      <c r="K160" s="248"/>
      <c r="L160" s="248"/>
    </row>
    <row r="161" spans="10:12">
      <c r="J161" s="248"/>
      <c r="K161" s="248"/>
      <c r="L161" s="248"/>
    </row>
    <row r="162" spans="10:12">
      <c r="J162" s="248"/>
      <c r="K162" s="248"/>
      <c r="L162" s="248"/>
    </row>
    <row r="163" spans="10:12">
      <c r="J163" s="248"/>
      <c r="K163" s="248"/>
      <c r="L163" s="248"/>
    </row>
    <row r="164" spans="10:12">
      <c r="J164" s="248"/>
      <c r="K164" s="248"/>
      <c r="L164" s="248"/>
    </row>
    <row r="165" spans="10:12">
      <c r="J165" s="248"/>
      <c r="K165" s="248"/>
      <c r="L165" s="248"/>
    </row>
    <row r="167" spans="10:12">
      <c r="J167" s="248"/>
      <c r="K167" s="248"/>
      <c r="L167" s="248"/>
    </row>
  </sheetData>
  <mergeCells count="20">
    <mergeCell ref="U6:U7"/>
    <mergeCell ref="Q6:Q7"/>
    <mergeCell ref="A4:T4"/>
    <mergeCell ref="A6:A7"/>
    <mergeCell ref="B6:B7"/>
    <mergeCell ref="C6:C7"/>
    <mergeCell ref="D6:D7"/>
    <mergeCell ref="E6:E7"/>
    <mergeCell ref="F6:F7"/>
    <mergeCell ref="G6:G7"/>
    <mergeCell ref="J6:L6"/>
    <mergeCell ref="M6:O6"/>
    <mergeCell ref="T6:T7"/>
    <mergeCell ref="A8:H8"/>
    <mergeCell ref="I8:T8"/>
    <mergeCell ref="H6:H7"/>
    <mergeCell ref="R6:R7"/>
    <mergeCell ref="P6:P7"/>
    <mergeCell ref="S6:S7"/>
    <mergeCell ref="I6:I7"/>
  </mergeCells>
  <phoneticPr fontId="39" type="noConversion"/>
  <conditionalFormatting sqref="B6">
    <cfRule type="duplicateValues" dxfId="32" priority="32"/>
  </conditionalFormatting>
  <conditionalFormatting sqref="C6">
    <cfRule type="duplicateValues" dxfId="31" priority="53"/>
  </conditionalFormatting>
  <conditionalFormatting sqref="C9:C13">
    <cfRule type="duplicateValues" dxfId="30" priority="30"/>
    <cfRule type="duplicateValues" dxfId="29" priority="31"/>
  </conditionalFormatting>
  <conditionalFormatting sqref="C15:C18">
    <cfRule type="duplicateValues" dxfId="28" priority="29"/>
  </conditionalFormatting>
  <conditionalFormatting sqref="C20">
    <cfRule type="duplicateValues" dxfId="27" priority="27"/>
    <cfRule type="duplicateValues" dxfId="26" priority="28"/>
  </conditionalFormatting>
  <conditionalFormatting sqref="C22:C26">
    <cfRule type="duplicateValues" dxfId="25" priority="26"/>
  </conditionalFormatting>
  <conditionalFormatting sqref="C27">
    <cfRule type="duplicateValues" dxfId="24" priority="23"/>
    <cfRule type="duplicateValues" dxfId="23" priority="24"/>
  </conditionalFormatting>
  <conditionalFormatting sqref="C28:C30">
    <cfRule type="duplicateValues" dxfId="22" priority="25"/>
  </conditionalFormatting>
  <conditionalFormatting sqref="C32:C36">
    <cfRule type="duplicateValues" dxfId="21" priority="20"/>
    <cfRule type="duplicateValues" dxfId="20" priority="21"/>
  </conditionalFormatting>
  <conditionalFormatting sqref="C37">
    <cfRule type="duplicateValues" dxfId="19" priority="19"/>
  </conditionalFormatting>
  <conditionalFormatting sqref="C38:C42">
    <cfRule type="duplicateValues" dxfId="18" priority="22"/>
  </conditionalFormatting>
  <conditionalFormatting sqref="C44:C47">
    <cfRule type="duplicateValues" dxfId="17" priority="16"/>
    <cfRule type="duplicateValues" dxfId="16" priority="17"/>
  </conditionalFormatting>
  <conditionalFormatting sqref="C48">
    <cfRule type="duplicateValues" dxfId="15" priority="18"/>
  </conditionalFormatting>
  <conditionalFormatting sqref="C50">
    <cfRule type="duplicateValues" dxfId="14" priority="13"/>
    <cfRule type="duplicateValues" dxfId="13" priority="14"/>
  </conditionalFormatting>
  <conditionalFormatting sqref="C51:C53">
    <cfRule type="duplicateValues" dxfId="12" priority="15"/>
  </conditionalFormatting>
  <conditionalFormatting sqref="C55:C56">
    <cfRule type="duplicateValues" dxfId="11" priority="11"/>
  </conditionalFormatting>
  <conditionalFormatting sqref="C58">
    <cfRule type="duplicateValues" dxfId="10" priority="8"/>
    <cfRule type="duplicateValues" dxfId="9" priority="9"/>
  </conditionalFormatting>
  <conditionalFormatting sqref="C59:C60">
    <cfRule type="duplicateValues" dxfId="8" priority="7"/>
  </conditionalFormatting>
  <conditionalFormatting sqref="C62">
    <cfRule type="duplicateValues" dxfId="7" priority="6"/>
  </conditionalFormatting>
  <conditionalFormatting sqref="C64">
    <cfRule type="duplicateValues" dxfId="6" priority="2"/>
    <cfRule type="duplicateValues" dxfId="5" priority="3"/>
  </conditionalFormatting>
  <conditionalFormatting sqref="C65:C67">
    <cfRule type="duplicateValues" dxfId="4" priority="4"/>
    <cfRule type="duplicateValues" dxfId="3" priority="5"/>
  </conditionalFormatting>
  <conditionalFormatting sqref="C68:C1048576 C6:C7">
    <cfRule type="duplicateValues" dxfId="2" priority="54"/>
  </conditionalFormatting>
  <conditionalFormatting sqref="K63">
    <cfRule type="duplicateValues" dxfId="1" priority="1"/>
  </conditionalFormatting>
  <conditionalFormatting sqref="A6 I7 C6:I6">
    <cfRule type="duplicateValues" dxfId="0" priority="92"/>
  </conditionalFormatting>
  <pageMargins left="0.27" right="0.17" top="0.49" bottom="0.36" header="0.3" footer="0.36"/>
  <pageSetup scale="70" orientation="landscape" r:id="rId1"/>
  <headerFooter differentFirst="1">
    <oddHeader>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XET TN</vt:lpstr>
      <vt:lpstr>Sheet3</vt:lpstr>
      <vt:lpstr>Sheet10</vt:lpstr>
      <vt:lpstr>Sheet9</vt:lpstr>
      <vt:lpstr>tk 1</vt:lpstr>
      <vt:lpstr>tk</vt:lpstr>
      <vt:lpstr>CÔNG BỐ ĐIỂM </vt:lpstr>
      <vt:lpstr>XÉT TN </vt:lpstr>
      <vt:lpstr>'CÔNG BỐ ĐIỂM '!Print_Titles</vt:lpstr>
      <vt:lpstr>Sheet3!Print_Titles</vt:lpstr>
      <vt:lpstr>tk!Print_Titles</vt:lpstr>
      <vt:lpstr>'tk 1'!Print_Titles</vt:lpstr>
      <vt:lpstr>'XET TN'!Print_Titles</vt:lpstr>
      <vt:lpstr>'XÉT TN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HIEN</dc:creator>
  <cp:lastModifiedBy>Sky123.Org</cp:lastModifiedBy>
  <cp:lastPrinted>2023-05-12T00:26:05Z</cp:lastPrinted>
  <dcterms:created xsi:type="dcterms:W3CDTF">2022-10-13T00:21:59Z</dcterms:created>
  <dcterms:modified xsi:type="dcterms:W3CDTF">2023-07-31T08:25:23Z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b26c87e3-73f0-490e-853b-cb195d9b0ed0</vt:lpwstr>
  </property>
</Properties>
</file>