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ĐÀO TẠO\TOT NGHIEP THANG 3.2023\6. Xet TN\"/>
    </mc:Choice>
  </mc:AlternateContent>
  <bookViews>
    <workbookView xWindow="0" yWindow="0" windowWidth="20490" windowHeight="7665"/>
  </bookViews>
  <sheets>
    <sheet name="CÔNG BỐ ĐIỂM " sheetId="63" r:id="rId1"/>
  </sheets>
  <definedNames>
    <definedName name="_xlnm._FilterDatabase" localSheetId="0" hidden="1">'CÔNG BỐ ĐIỂM '!$A$7:$U$171</definedName>
    <definedName name="_xlnm.Print_Titles" localSheetId="0">'CÔNG BỐ ĐIỂM '!$7:$8</definedName>
  </definedNames>
  <calcPr calcId="162913"/>
</workbook>
</file>

<file path=xl/calcChain.xml><?xml version="1.0" encoding="utf-8"?>
<calcChain xmlns="http://schemas.openxmlformats.org/spreadsheetml/2006/main">
  <c r="R171" i="63" l="1"/>
  <c r="Q171" i="63"/>
  <c r="R170" i="63"/>
  <c r="Q170" i="63"/>
  <c r="Q168" i="63"/>
  <c r="R167" i="63"/>
  <c r="Q167" i="63"/>
  <c r="R166" i="63"/>
  <c r="Q166" i="63"/>
  <c r="R164" i="63"/>
  <c r="Q164" i="63"/>
  <c r="R163" i="63"/>
  <c r="Q163" i="63"/>
  <c r="R162" i="63"/>
  <c r="Q162" i="63"/>
  <c r="R161" i="63"/>
  <c r="Q161" i="63"/>
  <c r="R160" i="63"/>
  <c r="Q160" i="63"/>
  <c r="R159" i="63"/>
  <c r="Q159" i="63"/>
  <c r="R158" i="63"/>
  <c r="Q158" i="63"/>
  <c r="R157" i="63"/>
  <c r="Q157" i="63"/>
  <c r="R156" i="63"/>
  <c r="Q156" i="63"/>
  <c r="R155" i="63"/>
  <c r="Q155" i="63"/>
  <c r="R154" i="63"/>
  <c r="Q154" i="63"/>
  <c r="R153" i="63"/>
  <c r="Q153" i="63"/>
  <c r="R152" i="63"/>
  <c r="Q152" i="63"/>
  <c r="R150" i="63"/>
  <c r="Q150" i="63"/>
  <c r="R149" i="63"/>
  <c r="Q149" i="63"/>
  <c r="A149" i="63"/>
  <c r="A150" i="63" s="1"/>
  <c r="R148" i="63"/>
  <c r="Q148" i="63"/>
  <c r="Q146" i="63"/>
  <c r="R145" i="63"/>
  <c r="Q145" i="63"/>
  <c r="Q144" i="63"/>
  <c r="R143" i="63"/>
  <c r="Q143" i="63"/>
  <c r="R142" i="63"/>
  <c r="Q142" i="63"/>
  <c r="Q141" i="63"/>
  <c r="A141" i="63"/>
  <c r="A142" i="63" s="1"/>
  <c r="A143" i="63" s="1"/>
  <c r="A144" i="63" s="1"/>
  <c r="A145" i="63" s="1"/>
  <c r="A146" i="63" s="1"/>
  <c r="R140" i="63"/>
  <c r="Q140" i="63"/>
  <c r="R138" i="63"/>
  <c r="Q138" i="63"/>
  <c r="R137" i="63"/>
  <c r="Q137" i="63"/>
  <c r="R136" i="63"/>
  <c r="Q136" i="63"/>
  <c r="Q135" i="63"/>
  <c r="R134" i="63"/>
  <c r="Q134" i="63"/>
  <c r="R132" i="63"/>
  <c r="Q132" i="63"/>
  <c r="R131" i="63"/>
  <c r="Q131" i="63"/>
  <c r="R130" i="63"/>
  <c r="Q130" i="63"/>
  <c r="Q129" i="63"/>
  <c r="R128" i="63"/>
  <c r="Q128" i="63"/>
  <c r="R127" i="63"/>
  <c r="Q127" i="63"/>
  <c r="R126" i="63"/>
  <c r="Q126" i="63"/>
  <c r="R125" i="63"/>
  <c r="Q125" i="63"/>
  <c r="R124" i="63"/>
  <c r="Q124" i="63"/>
  <c r="R123" i="63"/>
  <c r="Q123" i="63"/>
  <c r="R122" i="63"/>
  <c r="Q122" i="63"/>
  <c r="R120" i="63"/>
  <c r="Q120" i="63"/>
  <c r="R119" i="63"/>
  <c r="Q119" i="63"/>
  <c r="R118" i="63"/>
  <c r="Q118" i="63"/>
  <c r="R117" i="63"/>
  <c r="Q117" i="63"/>
  <c r="R116" i="63"/>
  <c r="Q116" i="63"/>
  <c r="R115" i="63"/>
  <c r="Q115" i="63"/>
  <c r="A115" i="63"/>
  <c r="A116" i="63" s="1"/>
  <c r="A117" i="63" s="1"/>
  <c r="A118" i="63" s="1"/>
  <c r="A119" i="63" s="1"/>
  <c r="A120" i="63" s="1"/>
  <c r="R114" i="63"/>
  <c r="Q114" i="63"/>
  <c r="R112" i="63"/>
  <c r="Q112" i="63"/>
  <c r="R111" i="63"/>
  <c r="Q111" i="63"/>
  <c r="R110" i="63"/>
  <c r="Q110" i="63"/>
  <c r="R109" i="63"/>
  <c r="Q109" i="63"/>
  <c r="R108" i="63"/>
  <c r="Q108" i="63"/>
  <c r="R107" i="63"/>
  <c r="Q107" i="63"/>
  <c r="R106" i="63"/>
  <c r="Q106" i="63"/>
  <c r="R105" i="63"/>
  <c r="Q105" i="63"/>
  <c r="Q104" i="63"/>
  <c r="R103" i="63"/>
  <c r="Q103" i="63"/>
  <c r="R102" i="63"/>
  <c r="Q102" i="63"/>
  <c r="Q101" i="63"/>
  <c r="R100" i="63"/>
  <c r="Q100" i="63"/>
  <c r="R98" i="63"/>
  <c r="Q98" i="63"/>
  <c r="R97" i="63"/>
  <c r="Q97" i="63"/>
  <c r="Q96" i="63"/>
  <c r="R95" i="63"/>
  <c r="Q95" i="63"/>
  <c r="R94" i="63"/>
  <c r="Q94" i="63"/>
  <c r="R93" i="63"/>
  <c r="Q93" i="63"/>
  <c r="R92" i="63"/>
  <c r="Q92" i="63"/>
  <c r="R91" i="63"/>
  <c r="Q91" i="63"/>
  <c r="Q90" i="63"/>
  <c r="R89" i="63"/>
  <c r="Q89" i="63"/>
  <c r="R88" i="63"/>
  <c r="Q88" i="63"/>
  <c r="R87" i="63"/>
  <c r="Q87" i="63"/>
  <c r="Q86" i="63"/>
  <c r="R85" i="63"/>
  <c r="Q85" i="63"/>
  <c r="Q84" i="63"/>
  <c r="Q83" i="63"/>
  <c r="R81" i="63"/>
  <c r="Q81" i="63"/>
  <c r="R80" i="63"/>
  <c r="Q80" i="63"/>
  <c r="A80" i="63"/>
  <c r="A81" i="63" s="1"/>
  <c r="R79" i="63"/>
  <c r="Q79" i="63"/>
  <c r="R78" i="63"/>
  <c r="Q78" i="63"/>
  <c r="R76" i="63"/>
  <c r="Q76" i="63"/>
  <c r="R75" i="63"/>
  <c r="Q75" i="63"/>
  <c r="Q74" i="63"/>
  <c r="Q73" i="63"/>
  <c r="R72" i="63"/>
  <c r="Q72" i="63"/>
  <c r="R71" i="63"/>
  <c r="Q71" i="63"/>
  <c r="R70" i="63"/>
  <c r="Q70" i="63"/>
  <c r="R69" i="63"/>
  <c r="Q69" i="63"/>
  <c r="R68" i="63"/>
  <c r="Q68" i="63"/>
  <c r="R67" i="63"/>
  <c r="Q67" i="63"/>
  <c r="Q66" i="63"/>
  <c r="R65" i="63"/>
  <c r="Q65" i="63"/>
  <c r="R64" i="63"/>
  <c r="Q64" i="63"/>
  <c r="R63" i="63"/>
  <c r="Q63" i="63"/>
  <c r="R62" i="63"/>
  <c r="Q62" i="63"/>
  <c r="R61" i="63"/>
  <c r="Q61" i="63"/>
  <c r="R60" i="63"/>
  <c r="Q60" i="63"/>
  <c r="R59" i="63"/>
  <c r="Q59" i="63"/>
  <c r="Q58" i="63"/>
  <c r="R57" i="63"/>
  <c r="Q57" i="63"/>
  <c r="R56" i="63"/>
  <c r="Q56" i="63"/>
  <c r="R55" i="63"/>
  <c r="Q55" i="63"/>
  <c r="R54" i="63"/>
  <c r="Q54" i="63"/>
  <c r="R53" i="63"/>
  <c r="Q53" i="63"/>
  <c r="R52" i="63"/>
  <c r="Q52" i="63"/>
  <c r="Q51" i="63"/>
  <c r="R50" i="63"/>
  <c r="Q50" i="63"/>
  <c r="R49" i="63"/>
  <c r="Q49" i="63"/>
  <c r="R48" i="63"/>
  <c r="Q48" i="63"/>
  <c r="R47" i="63"/>
  <c r="Q47" i="63"/>
  <c r="Q46" i="63"/>
  <c r="R42" i="63"/>
  <c r="Q42" i="63"/>
  <c r="R40" i="63"/>
  <c r="Q40" i="63"/>
  <c r="R39" i="63"/>
  <c r="Q39" i="63"/>
  <c r="R38" i="63"/>
  <c r="Q38" i="63"/>
  <c r="R37" i="63"/>
  <c r="Q37" i="63"/>
  <c r="R36" i="63"/>
  <c r="Q36" i="63"/>
  <c r="R35" i="63"/>
  <c r="Q35" i="63"/>
  <c r="R34" i="63"/>
  <c r="Q34" i="63"/>
  <c r="R33" i="63"/>
  <c r="Q33" i="63"/>
  <c r="A33" i="63"/>
  <c r="A34" i="63" s="1"/>
  <c r="A35" i="63" s="1"/>
  <c r="A36" i="63" s="1"/>
  <c r="A37" i="63" s="1"/>
  <c r="A38" i="63" s="1"/>
  <c r="A39" i="63" s="1"/>
  <c r="A40" i="63" s="1"/>
  <c r="R32" i="63"/>
  <c r="Q32" i="63"/>
  <c r="R30" i="63"/>
  <c r="Q30" i="63"/>
  <c r="R28" i="63"/>
  <c r="Q28" i="63"/>
  <c r="R24" i="63"/>
  <c r="Q24" i="63"/>
  <c r="Q23" i="63"/>
  <c r="Q22" i="63"/>
  <c r="R21" i="63"/>
  <c r="Q21" i="63"/>
  <c r="R20" i="63"/>
  <c r="Q20" i="63"/>
  <c r="Q19" i="63"/>
  <c r="R18" i="63"/>
  <c r="Q18" i="63"/>
  <c r="R17" i="63"/>
  <c r="Q17" i="63"/>
  <c r="Q16" i="63"/>
  <c r="R15" i="63"/>
  <c r="Q15" i="63"/>
  <c r="Q14" i="63"/>
  <c r="R13" i="63"/>
  <c r="Q13" i="63"/>
  <c r="R12" i="63"/>
  <c r="Q12" i="63"/>
  <c r="R11" i="63"/>
  <c r="Q11" i="63"/>
  <c r="R10" i="63"/>
  <c r="Q10" i="63"/>
</calcChain>
</file>

<file path=xl/sharedStrings.xml><?xml version="1.0" encoding="utf-8"?>
<sst xmlns="http://schemas.openxmlformats.org/spreadsheetml/2006/main" count="1213" uniqueCount="454">
  <si>
    <t>Vân</t>
  </si>
  <si>
    <t>Anh</t>
  </si>
  <si>
    <t>Hùng</t>
  </si>
  <si>
    <t>Trần Huy</t>
  </si>
  <si>
    <t>Nhã</t>
  </si>
  <si>
    <t>Lê Minh</t>
  </si>
  <si>
    <t>Nhật</t>
  </si>
  <si>
    <t>Tuấn</t>
  </si>
  <si>
    <t>Linh</t>
  </si>
  <si>
    <t>Huy</t>
  </si>
  <si>
    <t>Nhân</t>
  </si>
  <si>
    <t>Phú</t>
  </si>
  <si>
    <t>Nguyễn Tấn</t>
  </si>
  <si>
    <t>Thành</t>
  </si>
  <si>
    <t>Trung</t>
  </si>
  <si>
    <t>Phạm Tiến</t>
  </si>
  <si>
    <t>Phúc</t>
  </si>
  <si>
    <t>Trần Minh</t>
  </si>
  <si>
    <t>Khôi</t>
  </si>
  <si>
    <t>Trần Lê Quỳnh</t>
  </si>
  <si>
    <t>Nga</t>
  </si>
  <si>
    <t>Ngân</t>
  </si>
  <si>
    <t>Ngô Thúy</t>
  </si>
  <si>
    <t>Quỳnh</t>
  </si>
  <si>
    <t>Thư</t>
  </si>
  <si>
    <t>Trâm</t>
  </si>
  <si>
    <t>Nguyễn Thị Mai</t>
  </si>
  <si>
    <t>Trinh</t>
  </si>
  <si>
    <t>Trúc</t>
  </si>
  <si>
    <t>Nguyễn Hoàng Khánh</t>
  </si>
  <si>
    <t>Vi</t>
  </si>
  <si>
    <t>Nguyễn Ngọc Thủy</t>
  </si>
  <si>
    <t>Tiên</t>
  </si>
  <si>
    <t>Nguyễn Thị</t>
  </si>
  <si>
    <t>Nguyễn Hữu</t>
  </si>
  <si>
    <t>Thiện</t>
  </si>
  <si>
    <t>Võ Thị Ngọc</t>
  </si>
  <si>
    <t>Châu</t>
  </si>
  <si>
    <t>Trần Thị Thanh</t>
  </si>
  <si>
    <t>Đặng Văn</t>
  </si>
  <si>
    <t>An</t>
  </si>
  <si>
    <t>Châu Nhật</t>
  </si>
  <si>
    <t>Trần Thị Huyền</t>
  </si>
  <si>
    <t>Nguyễn Phương</t>
  </si>
  <si>
    <t>Phương</t>
  </si>
  <si>
    <t>Bình</t>
  </si>
  <si>
    <t>Nguyễn Thị Minh</t>
  </si>
  <si>
    <t>Thiên</t>
  </si>
  <si>
    <t>Nguyễn An</t>
  </si>
  <si>
    <t>Khang</t>
  </si>
  <si>
    <t>Nguyễn Quốc</t>
  </si>
  <si>
    <t>Thắng</t>
  </si>
  <si>
    <t>Đỗ Quốc</t>
  </si>
  <si>
    <t>Tài</t>
  </si>
  <si>
    <t>Thanh</t>
  </si>
  <si>
    <t>Luân</t>
  </si>
  <si>
    <t>Phan Thanh</t>
  </si>
  <si>
    <t>Nguyễn Công Thành</t>
  </si>
  <si>
    <t>Thịnh</t>
  </si>
  <si>
    <t>Khánh</t>
  </si>
  <si>
    <t>Tân</t>
  </si>
  <si>
    <t>Nguyễn Khánh</t>
  </si>
  <si>
    <t>Duy</t>
  </si>
  <si>
    <t>Hiếu</t>
  </si>
  <si>
    <t>Hưng</t>
  </si>
  <si>
    <t>Trần Quốc</t>
  </si>
  <si>
    <t>Giang</t>
  </si>
  <si>
    <t>Hạnh</t>
  </si>
  <si>
    <t>Nguyễn Đình</t>
  </si>
  <si>
    <t>Nguyễn Thị Thanh</t>
  </si>
  <si>
    <t>Quách Kiều</t>
  </si>
  <si>
    <t>Bích</t>
  </si>
  <si>
    <t>Huyền</t>
  </si>
  <si>
    <t>Nguyễn Thị Tuyết</t>
  </si>
  <si>
    <t>Dương</t>
  </si>
  <si>
    <t>Nhi</t>
  </si>
  <si>
    <t>Trần Quang</t>
  </si>
  <si>
    <t>Đặng Duy</t>
  </si>
  <si>
    <t>Tăng Ngọc</t>
  </si>
  <si>
    <t>Thân</t>
  </si>
  <si>
    <t>Vũ</t>
  </si>
  <si>
    <t>Nam</t>
  </si>
  <si>
    <t>Trần Thị Yến</t>
  </si>
  <si>
    <t>Tuyền</t>
  </si>
  <si>
    <t>Yến</t>
  </si>
  <si>
    <t>Nguyễn Thị Anh</t>
  </si>
  <si>
    <t>Nguyễn Thị Kiều</t>
  </si>
  <si>
    <t>Lưu Ái</t>
  </si>
  <si>
    <t>Nguyễn Ngọc</t>
  </si>
  <si>
    <t>Nguyễn Thị Ngọc</t>
  </si>
  <si>
    <t>Dung</t>
  </si>
  <si>
    <t>Bùi Thị Hồng</t>
  </si>
  <si>
    <t>Hoài</t>
  </si>
  <si>
    <t>Ân</t>
  </si>
  <si>
    <t>Lê Hà Phương</t>
  </si>
  <si>
    <t>Trang</t>
  </si>
  <si>
    <t>Vy</t>
  </si>
  <si>
    <t>Trần Thanh</t>
  </si>
  <si>
    <t>Ngọc</t>
  </si>
  <si>
    <t>Nguyễn Phú</t>
  </si>
  <si>
    <t>Quí</t>
  </si>
  <si>
    <t>Duyên</t>
  </si>
  <si>
    <t>Huỳnh Đức Nguyên</t>
  </si>
  <si>
    <t>Phước</t>
  </si>
  <si>
    <t>Ý</t>
  </si>
  <si>
    <t>Đỗ Thành</t>
  </si>
  <si>
    <t>Hải</t>
  </si>
  <si>
    <t>Nguyễn Tấn Nguyên</t>
  </si>
  <si>
    <t>Khoa</t>
  </si>
  <si>
    <t>Huỳnh Nhật</t>
  </si>
  <si>
    <t>Kiên</t>
  </si>
  <si>
    <t>Bùi Văn</t>
  </si>
  <si>
    <t>Chắt</t>
  </si>
  <si>
    <t>Lê Đặng Tuấn</t>
  </si>
  <si>
    <t>Nguyễn Trung</t>
  </si>
  <si>
    <t>Quách Phạm Hoàng</t>
  </si>
  <si>
    <t>Khải</t>
  </si>
  <si>
    <t>Tăng Phú</t>
  </si>
  <si>
    <t>Nguyễn Trọng Nhật</t>
  </si>
  <si>
    <t>Nguyễn Gia</t>
  </si>
  <si>
    <t>Long</t>
  </si>
  <si>
    <t>Vinh</t>
  </si>
  <si>
    <t>Trần Lộc</t>
  </si>
  <si>
    <t>Thạnh</t>
  </si>
  <si>
    <t>Thái Điền</t>
  </si>
  <si>
    <t>Mai Lê Thiên</t>
  </si>
  <si>
    <t>Trân</t>
  </si>
  <si>
    <t>Nguyễn Hoàng Bảo</t>
  </si>
  <si>
    <t>Thy</t>
  </si>
  <si>
    <t>Ngô Bảo</t>
  </si>
  <si>
    <t>Nguyễn Trường</t>
  </si>
  <si>
    <t>Phạm Thị Thanh</t>
  </si>
  <si>
    <t>Hà</t>
  </si>
  <si>
    <t>Hoa</t>
  </si>
  <si>
    <t>Loan</t>
  </si>
  <si>
    <t>Hồ Thị Thanh</t>
  </si>
  <si>
    <t>Nguyễn Lục Phú</t>
  </si>
  <si>
    <t>Lê Anh</t>
  </si>
  <si>
    <t>Lê Mai Thanh</t>
  </si>
  <si>
    <t>Trần Phúc</t>
  </si>
  <si>
    <t>Nguyễn Vĩnh</t>
  </si>
  <si>
    <t>Kỳ</t>
  </si>
  <si>
    <t>Hoàng Văn</t>
  </si>
  <si>
    <t>Mạnh</t>
  </si>
  <si>
    <t>Nguyễn Thị Phương</t>
  </si>
  <si>
    <t>Đinh Thị Vân</t>
  </si>
  <si>
    <t>Đặng Thị Thanh</t>
  </si>
  <si>
    <t>Nguyễn Thị Tiểu</t>
  </si>
  <si>
    <t>Phan Thị Kim</t>
  </si>
  <si>
    <t>Trần Hiếu</t>
  </si>
  <si>
    <t>Bùi Phạm Quỳnh</t>
  </si>
  <si>
    <t>Lê Ngọc</t>
  </si>
  <si>
    <t>Trương Đoàn Quỳnh</t>
  </si>
  <si>
    <t>Đổ Nguyễn Ngọc</t>
  </si>
  <si>
    <t>Trần Thị Bích</t>
  </si>
  <si>
    <t>Đinh Thị Yến</t>
  </si>
  <si>
    <t>Lê Thị</t>
  </si>
  <si>
    <t>Diệu</t>
  </si>
  <si>
    <t>Nguyễn Thị Như</t>
  </si>
  <si>
    <t>Hồ Thị Kim</t>
  </si>
  <si>
    <t>Mai Tiến</t>
  </si>
  <si>
    <t>Sỹ</t>
  </si>
  <si>
    <t>Đào Thị Cẩm</t>
  </si>
  <si>
    <t>Nguyễn Diệp</t>
  </si>
  <si>
    <t>Bùi Đức</t>
  </si>
  <si>
    <t>Huỳnh Minh</t>
  </si>
  <si>
    <t>Trực</t>
  </si>
  <si>
    <t>Trần Thu Mỹ</t>
  </si>
  <si>
    <t>Cao Long</t>
  </si>
  <si>
    <t>Ẩn</t>
  </si>
  <si>
    <t>Lù Quốc</t>
  </si>
  <si>
    <t>Phạm Võ Minh</t>
  </si>
  <si>
    <t>Trương Vĩnh</t>
  </si>
  <si>
    <t>Huỳnh Tấn</t>
  </si>
  <si>
    <t>Phạm Xuân</t>
  </si>
  <si>
    <t>Nguyễn Khương</t>
  </si>
  <si>
    <t>Nguyễn Hoài</t>
  </si>
  <si>
    <t>Diệp Hửu</t>
  </si>
  <si>
    <t>Phan Phước Tấn</t>
  </si>
  <si>
    <t>Võ Trần</t>
  </si>
  <si>
    <t>Đặng Huỳnh</t>
  </si>
  <si>
    <t>Duyệt</t>
  </si>
  <si>
    <t>Lý Tài</t>
  </si>
  <si>
    <t>Phạm Thị Hồng</t>
  </si>
  <si>
    <t>Lâm Mỹ</t>
  </si>
  <si>
    <t>Trương Hồng</t>
  </si>
  <si>
    <t>Diểm</t>
  </si>
  <si>
    <t>Mai Trịnh Yến</t>
  </si>
  <si>
    <t>Bùi Thị Anh</t>
  </si>
  <si>
    <t>Nguyễn Võ Phương</t>
  </si>
  <si>
    <t>Võ Thị Bích</t>
  </si>
  <si>
    <t>Lê Thị Phương</t>
  </si>
  <si>
    <t>Nguyễn Việt</t>
  </si>
  <si>
    <t>Vũ Phạm Đăng</t>
  </si>
  <si>
    <t>TT</t>
  </si>
  <si>
    <t xml:space="preserve">HỌ </t>
  </si>
  <si>
    <t>TÊN</t>
  </si>
  <si>
    <t>DTBTL</t>
  </si>
  <si>
    <t>6.5</t>
  </si>
  <si>
    <t>5.9</t>
  </si>
  <si>
    <t>5.8</t>
  </si>
  <si>
    <t>7.1</t>
  </si>
  <si>
    <t>6.4</t>
  </si>
  <si>
    <t>6.3</t>
  </si>
  <si>
    <t>6.6</t>
  </si>
  <si>
    <t>6.2</t>
  </si>
  <si>
    <t>5.6</t>
  </si>
  <si>
    <t>7</t>
  </si>
  <si>
    <t>6.9</t>
  </si>
  <si>
    <t>7.5</t>
  </si>
  <si>
    <t>6.7</t>
  </si>
  <si>
    <t>7.2</t>
  </si>
  <si>
    <t>6.8</t>
  </si>
  <si>
    <t>6</t>
  </si>
  <si>
    <t>5.7</t>
  </si>
  <si>
    <t>6.1</t>
  </si>
  <si>
    <t>5.4</t>
  </si>
  <si>
    <t>7.4</t>
  </si>
  <si>
    <t>7.3</t>
  </si>
  <si>
    <t>5.5</t>
  </si>
  <si>
    <t xml:space="preserve">Chính Trị </t>
  </si>
  <si>
    <t>Lý Thuyết THNN</t>
  </si>
  <si>
    <t>Thực hành THNN</t>
  </si>
  <si>
    <t>V</t>
  </si>
  <si>
    <t>5.0</t>
  </si>
  <si>
    <t>7.0</t>
  </si>
  <si>
    <t>9.0</t>
  </si>
  <si>
    <t>6.0</t>
  </si>
  <si>
    <t>8.0</t>
  </si>
  <si>
    <t>Phạm Minh</t>
  </si>
  <si>
    <t>Điểm cũ</t>
  </si>
  <si>
    <t>TRÌNH ĐỘ CAO ĐẲNG</t>
  </si>
  <si>
    <t>TỔNG LIÊN ĐOÀN LAO ĐỘNG VIỆT NAM</t>
  </si>
  <si>
    <t>8.5</t>
  </si>
  <si>
    <t>Công nhận tốt nghiệp (dự kiến)</t>
  </si>
  <si>
    <t>Đinh Thái</t>
  </si>
  <si>
    <t>Đặng Thị Xuân</t>
  </si>
  <si>
    <t>Tường</t>
  </si>
  <si>
    <t xml:space="preserve">Trần Thụy Ngọc </t>
  </si>
  <si>
    <t>Huỳnh Thị Kim</t>
  </si>
  <si>
    <t>Quách Thị Kim</t>
  </si>
  <si>
    <t>Du</t>
  </si>
  <si>
    <t>Lâm Nguyễn Nhật</t>
  </si>
  <si>
    <t>Lê Thị Hồng</t>
  </si>
  <si>
    <t>Tươi</t>
  </si>
  <si>
    <t>Nguyễn Ngọc Hoàng</t>
  </si>
  <si>
    <t>Lam</t>
  </si>
  <si>
    <t>X</t>
  </si>
  <si>
    <t>Nguyễn Thị Thi</t>
  </si>
  <si>
    <t>Thơ</t>
  </si>
  <si>
    <t>Lê Hoàng Thanh</t>
  </si>
  <si>
    <t xml:space="preserve">Nguyễn Ngọc Phương </t>
  </si>
  <si>
    <t>Nguyễn Huy</t>
  </si>
  <si>
    <t>Cường</t>
  </si>
  <si>
    <t>Lê Tuấn</t>
  </si>
  <si>
    <t>Cảnh</t>
  </si>
  <si>
    <t>Đinh Thị Quỳnh</t>
  </si>
  <si>
    <t>Như</t>
  </si>
  <si>
    <t>Nguyễn Thanh</t>
  </si>
  <si>
    <t>Cao Thị Ngọc</t>
  </si>
  <si>
    <t>Thủy</t>
  </si>
  <si>
    <t>8</t>
  </si>
  <si>
    <t>1</t>
  </si>
  <si>
    <t>2</t>
  </si>
  <si>
    <t>3</t>
  </si>
  <si>
    <t>4</t>
  </si>
  <si>
    <t>5</t>
  </si>
  <si>
    <t>9</t>
  </si>
  <si>
    <t>10</t>
  </si>
  <si>
    <t>11</t>
  </si>
  <si>
    <t>12</t>
  </si>
  <si>
    <t>13</t>
  </si>
  <si>
    <t>14</t>
  </si>
  <si>
    <t>15</t>
  </si>
  <si>
    <t xml:space="preserve"> TRƯỜNG ĐẠI HỌC TÔN ĐỨC THẮNG</t>
  </si>
  <si>
    <t>Ngành Công nghệ kỹ thuật công trình xây dựng</t>
  </si>
  <si>
    <t>Ngành Công nghệ kỹ thuật điện tử, truyền thông</t>
  </si>
  <si>
    <t>Ngành Chăm sóc sắc đẹp</t>
  </si>
  <si>
    <t>Ngành Điện công nghiệp</t>
  </si>
  <si>
    <t>Ngành Điện tử công nghiệp</t>
  </si>
  <si>
    <t>Ngành Kế toán doanh nghiệp</t>
  </si>
  <si>
    <t>Ngành Kỹ thuật máy lạnh và điều hòa không khí</t>
  </si>
  <si>
    <t>Ngành Lập trình máy tính</t>
  </si>
  <si>
    <t>Ngành Marketing</t>
  </si>
  <si>
    <t>Ngành Quản trị dịch vụ du lịch và lữ hành</t>
  </si>
  <si>
    <t>Ngành Quản trị khách sạn</t>
  </si>
  <si>
    <t>Ngành Quản trị mạng máy tính</t>
  </si>
  <si>
    <t>Ngành Quản trị nhà hàng</t>
  </si>
  <si>
    <t>Ngành Tài chính - Ngân hàng</t>
  </si>
  <si>
    <t>Ngành Tiếng Anh</t>
  </si>
  <si>
    <t>Ngành Thiết kế đồ họa</t>
  </si>
  <si>
    <t>Ngành Thiết kế thời trang</t>
  </si>
  <si>
    <t>ĐTB toàn khóa</t>
  </si>
  <si>
    <t>Trung bình</t>
  </si>
  <si>
    <t>Khá</t>
  </si>
  <si>
    <t>Trung bình khá</t>
  </si>
  <si>
    <t>9,5</t>
  </si>
  <si>
    <t>5,5</t>
  </si>
  <si>
    <t>7,5</t>
  </si>
  <si>
    <t>Điểm thi tốt nghiệp tháng 3/2023</t>
  </si>
  <si>
    <t>Điểm xét tốt nghiệp tháng 3/2023</t>
  </si>
  <si>
    <t>Hạ bậc</t>
  </si>
  <si>
    <t xml:space="preserve">Trung bình </t>
  </si>
  <si>
    <t>Thi lại tốt nghiệp 2 môn và 1 môn thi lại 2 lần</t>
  </si>
  <si>
    <t xml:space="preserve">Xếp loại tốt nghiệp </t>
  </si>
  <si>
    <t>Thi lại tốt nghiệp 3 môn</t>
  </si>
  <si>
    <t>Môn Chính trị thi lại 3 lần</t>
  </si>
  <si>
    <t>Môn Lý thuyết tổng hợp nghề nghiệp thi lại 3 lần.</t>
  </si>
  <si>
    <t>Thi lại tốt nghiệp 2 môn</t>
  </si>
  <si>
    <t>Môn Chính trị thi lại 2 lần</t>
  </si>
  <si>
    <t>Môn Thực hành nghề nghiệp thi lại 2 lần</t>
  </si>
  <si>
    <t>NGÀY SINH</t>
  </si>
  <si>
    <t>PHÁI</t>
  </si>
  <si>
    <t>13/11/1998</t>
  </si>
  <si>
    <t>01/09/1999</t>
  </si>
  <si>
    <t>Nữ</t>
  </si>
  <si>
    <t>03/07/1999</t>
  </si>
  <si>
    <t>15/04/1999</t>
  </si>
  <si>
    <t>25/08/1999</t>
  </si>
  <si>
    <t>23/11/1997</t>
  </si>
  <si>
    <t>12/12/1999</t>
  </si>
  <si>
    <t>29/01/1999</t>
  </si>
  <si>
    <t>24/05/1996</t>
  </si>
  <si>
    <t>23/08/1997</t>
  </si>
  <si>
    <t>17/09/1998</t>
  </si>
  <si>
    <t>28/06/1999</t>
  </si>
  <si>
    <t>31/05/1999</t>
  </si>
  <si>
    <t>06/06/1998</t>
  </si>
  <si>
    <t>24/06/1998</t>
  </si>
  <si>
    <t>05/01/1999</t>
  </si>
  <si>
    <t>05/02/1999</t>
  </si>
  <si>
    <t>26/05/1999</t>
  </si>
  <si>
    <t>13/09/2000</t>
  </si>
  <si>
    <t>03/04/2000</t>
  </si>
  <si>
    <t>21/02/1998</t>
  </si>
  <si>
    <t>02/09/2000</t>
  </si>
  <si>
    <t>08/11/2000</t>
  </si>
  <si>
    <t>04/01/2000</t>
  </si>
  <si>
    <t>16/07/2000</t>
  </si>
  <si>
    <t>12/04/2000</t>
  </si>
  <si>
    <t>25/10/2000</t>
  </si>
  <si>
    <t>05/08/2000</t>
  </si>
  <si>
    <t>10/11/1999</t>
  </si>
  <si>
    <t>11/05/2000</t>
  </si>
  <si>
    <t>14/05/2000</t>
  </si>
  <si>
    <t>04/11/2000</t>
  </si>
  <si>
    <t>20/06//2000</t>
  </si>
  <si>
    <t>23/09/2000</t>
  </si>
  <si>
    <t>16/03/2000</t>
  </si>
  <si>
    <t>11/11/2000</t>
  </si>
  <si>
    <t>17/12/1999</t>
  </si>
  <si>
    <t>15/03/2000</t>
  </si>
  <si>
    <t>12/01/2000</t>
  </si>
  <si>
    <t>03/08/1999</t>
  </si>
  <si>
    <t>06/08/1999</t>
  </si>
  <si>
    <t>06/12/2000</t>
  </si>
  <si>
    <t>04/03/2000</t>
  </si>
  <si>
    <t>30/12/2000</t>
  </si>
  <si>
    <t>03/02/2000</t>
  </si>
  <si>
    <t>24/11/2000</t>
  </si>
  <si>
    <t>14/01/2000</t>
  </si>
  <si>
    <t>01/01/1999</t>
  </si>
  <si>
    <t>30/11/1999</t>
  </si>
  <si>
    <t>15/06/2000</t>
  </si>
  <si>
    <t>26/01/2000</t>
  </si>
  <si>
    <t>05/11/1999</t>
  </si>
  <si>
    <t>13/05/2000</t>
  </si>
  <si>
    <t>11/07/2000</t>
  </si>
  <si>
    <t>09/11/2000</t>
  </si>
  <si>
    <t>11/06/2000</t>
  </si>
  <si>
    <t>04/07/2001</t>
  </si>
  <si>
    <t>01/07/2001</t>
  </si>
  <si>
    <t>12/03/2001</t>
  </si>
  <si>
    <t>07/01/2001</t>
  </si>
  <si>
    <t>09/06/2000</t>
  </si>
  <si>
    <t>14/04/2001</t>
  </si>
  <si>
    <t>11/05/2001</t>
  </si>
  <si>
    <t>20/02/2001</t>
  </si>
  <si>
    <t>15/05/2001</t>
  </si>
  <si>
    <t>24/03/2001</t>
  </si>
  <si>
    <t>13/05/2001</t>
  </si>
  <si>
    <t>06/06/2001</t>
  </si>
  <si>
    <t>20/11/2001</t>
  </si>
  <si>
    <t>13/06/2001</t>
  </si>
  <si>
    <t>09/02/2001</t>
  </si>
  <si>
    <t>02/04/2000</t>
  </si>
  <si>
    <t>29/04/2001</t>
  </si>
  <si>
    <t>20/01/2001</t>
  </si>
  <si>
    <t>07/07/2001</t>
  </si>
  <si>
    <t>07/10/2000</t>
  </si>
  <si>
    <t>06/12/2001</t>
  </si>
  <si>
    <t>01/01/2001</t>
  </si>
  <si>
    <t>04/10/2001</t>
  </si>
  <si>
    <t>10/07/2001</t>
  </si>
  <si>
    <t>03/11/2000</t>
  </si>
  <si>
    <t>20/02/2000</t>
  </si>
  <si>
    <t>02/06/1997</t>
  </si>
  <si>
    <t>12/10/1989</t>
  </si>
  <si>
    <t>18/12/2001</t>
  </si>
  <si>
    <t>19/07/2001</t>
  </si>
  <si>
    <t>20/07/2001</t>
  </si>
  <si>
    <t>05/09/2001</t>
  </si>
  <si>
    <t>24/05/2000</t>
  </si>
  <si>
    <t>24/04/2001</t>
  </si>
  <si>
    <t>26/11/2001</t>
  </si>
  <si>
    <t>12/04/2001</t>
  </si>
  <si>
    <t>02/04/2001</t>
  </si>
  <si>
    <t>09/07/2001</t>
  </si>
  <si>
    <t>18/12/1998</t>
  </si>
  <si>
    <t>17/07/2001</t>
  </si>
  <si>
    <t>04/03/2001</t>
  </si>
  <si>
    <t>27/09/2001</t>
  </si>
  <si>
    <t>10/05/2000</t>
  </si>
  <si>
    <t>28/07/2001</t>
  </si>
  <si>
    <t>26/04/1996</t>
  </si>
  <si>
    <t>22/09/2001</t>
  </si>
  <si>
    <t>17/11/2001</t>
  </si>
  <si>
    <t>03/06/2001</t>
  </si>
  <si>
    <t>21/07/2001</t>
  </si>
  <si>
    <t>06/09/2001</t>
  </si>
  <si>
    <t>10/04/2001</t>
  </si>
  <si>
    <t>12/09/2001</t>
  </si>
  <si>
    <t>26/02/2001</t>
  </si>
  <si>
    <t>28/10/2001</t>
  </si>
  <si>
    <t>23/10/2000</t>
  </si>
  <si>
    <t>10/01/1997</t>
  </si>
  <si>
    <t>15/01/2001</t>
  </si>
  <si>
    <t>11/08/1998</t>
  </si>
  <si>
    <t>16/02/1997</t>
  </si>
  <si>
    <t>10/07/1999</t>
  </si>
  <si>
    <t>26/01/1999</t>
  </si>
  <si>
    <t>14/02/2001</t>
  </si>
  <si>
    <t>17/12/2001</t>
  </si>
  <si>
    <t>13/01/2000</t>
  </si>
  <si>
    <t>24/12/2001</t>
  </si>
  <si>
    <t>08/04/1995</t>
  </si>
  <si>
    <t>24/05/2001</t>
  </si>
  <si>
    <t>13/02/2001</t>
  </si>
  <si>
    <t>15/03/2001</t>
  </si>
  <si>
    <t>16/01/2000</t>
  </si>
  <si>
    <t>01/08/2001</t>
  </si>
  <si>
    <t>10/02/2000</t>
  </si>
  <si>
    <t>07/04/1998</t>
  </si>
  <si>
    <t>14/09/2001</t>
  </si>
  <si>
    <t>01/05/2001</t>
  </si>
  <si>
    <t>02/03/2001</t>
  </si>
  <si>
    <t>22/08/2001</t>
  </si>
  <si>
    <t>20/10/1998</t>
  </si>
  <si>
    <t>Lý do hạ bậc</t>
  </si>
  <si>
    <t>NỘP HÌNH</t>
  </si>
  <si>
    <t>Chưa</t>
  </si>
  <si>
    <t>Rồi</t>
  </si>
  <si>
    <t>Áo thun</t>
  </si>
  <si>
    <t xml:space="preserve">KẾT QUẢ THI VÀ DỰ KIẾN XÉT CÔNG NHẬN TỐT NGHIỆP  - ĐỢT THI THÁNG 3/2023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</si>
</sst>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Calibri"/>
      <family val="2"/>
    </font>
    <font>
      <sz val="11"/>
      <name val="Times Roman"/>
      <charset val="163"/>
    </font>
    <font>
      <b/>
      <sz val="11"/>
      <name val="Times Roman"/>
    </font>
    <font>
      <b/>
      <sz val="11"/>
      <name val="Times Roman"/>
      <charset val="163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Roman"/>
      <charset val="163"/>
    </font>
    <font>
      <b/>
      <sz val="11"/>
      <color theme="1"/>
      <name val="Times Roman"/>
      <charset val="163"/>
    </font>
    <font>
      <sz val="11"/>
      <color theme="1"/>
      <name val="Calibri"/>
      <family val="2"/>
    </font>
    <font>
      <b/>
      <sz val="10"/>
      <name val="Times New Roman"/>
      <family val="1"/>
      <charset val="163"/>
    </font>
    <font>
      <sz val="11"/>
      <name val="Calibri"/>
      <family val="2"/>
    </font>
    <font>
      <b/>
      <sz val="10"/>
      <color theme="1"/>
      <name val="Times New Roman"/>
      <family val="1"/>
      <charset val="163"/>
    </font>
    <font>
      <b/>
      <sz val="11"/>
      <color theme="1"/>
      <name val="Calibri"/>
      <family val="2"/>
    </font>
    <font>
      <b/>
      <sz val="11"/>
      <color rgb="FFFF0000"/>
      <name val="Times Roman"/>
      <charset val="163"/>
    </font>
    <font>
      <b/>
      <sz val="11"/>
      <color rgb="FFFF0000"/>
      <name val="Calibri"/>
      <family val="2"/>
    </font>
    <font>
      <b/>
      <sz val="18"/>
      <name val="Times Roman"/>
      <charset val="163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8"/>
      <name val="Times Roman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3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vertical="center"/>
    </xf>
    <xf numFmtId="1" fontId="5" fillId="0" borderId="0" xfId="0" applyNumberFormat="1" applyFont="1"/>
    <xf numFmtId="1" fontId="0" fillId="0" borderId="0" xfId="0" applyNumberFormat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/>
    <xf numFmtId="0" fontId="3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2" borderId="0" xfId="0" applyNumberFormat="1" applyFont="1" applyFill="1"/>
    <xf numFmtId="0" fontId="14" fillId="2" borderId="1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NumberFormat="1" applyFont="1" applyFill="1" applyProtection="1">
      <protection locked="0"/>
    </xf>
    <xf numFmtId="49" fontId="17" fillId="2" borderId="0" xfId="0" applyNumberFormat="1" applyFont="1" applyFill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18" fillId="2" borderId="0" xfId="0" applyNumberFormat="1" applyFont="1" applyFill="1" applyProtection="1">
      <protection locked="0"/>
    </xf>
    <xf numFmtId="0" fontId="18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/>
    </xf>
    <xf numFmtId="0" fontId="10" fillId="2" borderId="0" xfId="0" applyFont="1" applyFill="1"/>
    <xf numFmtId="49" fontId="10" fillId="2" borderId="0" xfId="0" applyNumberFormat="1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center"/>
    </xf>
    <xf numFmtId="1" fontId="0" fillId="2" borderId="0" xfId="0" applyNumberFormat="1" applyFont="1" applyFill="1"/>
    <xf numFmtId="0" fontId="12" fillId="2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12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Alignment="1">
      <alignment horizontal="center" vertical="center"/>
    </xf>
    <xf numFmtId="0" fontId="15" fillId="5" borderId="1" xfId="0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16" fillId="5" borderId="0" xfId="0" applyNumberFormat="1" applyFont="1" applyFill="1" applyAlignment="1" applyProtection="1">
      <alignment horizontal="center" vertical="center"/>
      <protection locked="0"/>
    </xf>
    <xf numFmtId="0" fontId="12" fillId="2" borderId="0" xfId="0" applyNumberFormat="1" applyFont="1" applyFill="1" applyAlignment="1" applyProtection="1">
      <alignment horizontal="center" vertical="center"/>
      <protection locked="0"/>
    </xf>
    <xf numFmtId="164" fontId="0" fillId="2" borderId="0" xfId="0" applyNumberFormat="1" applyFont="1" applyFill="1" applyAlignment="1">
      <alignment horizontal="center"/>
    </xf>
    <xf numFmtId="0" fontId="12" fillId="2" borderId="0" xfId="0" applyNumberFormat="1" applyFont="1" applyFill="1" applyProtection="1">
      <protection locked="0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2" fillId="2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49" fontId="10" fillId="2" borderId="0" xfId="0" applyNumberFormat="1" applyFont="1" applyFill="1" applyAlignment="1" applyProtection="1">
      <alignment horizontal="center"/>
      <protection locked="0"/>
    </xf>
    <xf numFmtId="0" fontId="2" fillId="0" borderId="6" xfId="0" applyFont="1" applyBorder="1" applyAlignment="1">
      <alignment horizontal="left" vertical="center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14" fillId="2" borderId="0" xfId="0" applyNumberFormat="1" applyFont="1" applyFill="1" applyAlignment="1">
      <alignment horizontal="center"/>
    </xf>
    <xf numFmtId="0" fontId="14" fillId="2" borderId="0" xfId="0" applyNumberFormat="1" applyFont="1" applyFill="1"/>
    <xf numFmtId="0" fontId="14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6"/>
  <sheetViews>
    <sheetView tabSelected="1" topLeftCell="A22" zoomScaleNormal="100" workbookViewId="0">
      <selection activeCell="C7" sqref="C7:C8"/>
    </sheetView>
  </sheetViews>
  <sheetFormatPr defaultRowHeight="15"/>
  <cols>
    <col min="1" max="1" width="7" style="28" customWidth="1"/>
    <col min="2" max="2" width="20.28515625" style="4" customWidth="1"/>
    <col min="3" max="3" width="8.28515625" style="4" customWidth="1"/>
    <col min="4" max="4" width="8.28515625" style="5" customWidth="1"/>
    <col min="5" max="5" width="11.85546875" style="4" customWidth="1"/>
    <col min="6" max="6" width="8.140625" style="4" customWidth="1"/>
    <col min="7" max="7" width="7" style="5" customWidth="1"/>
    <col min="8" max="10" width="6.7109375" style="63" customWidth="1"/>
    <col min="11" max="13" width="6.7109375" style="59" customWidth="1"/>
    <col min="14" max="16" width="6.7109375" style="67" customWidth="1"/>
    <col min="17" max="17" width="10.42578125" style="45" customWidth="1"/>
    <col min="18" max="18" width="7.85546875" style="60" customWidth="1"/>
    <col min="19" max="19" width="15" style="75" customWidth="1"/>
    <col min="20" max="20" width="14.28515625" style="82" customWidth="1"/>
    <col min="21" max="21" width="38.42578125" style="118" customWidth="1"/>
  </cols>
  <sheetData>
    <row r="1" spans="1:21" s="9" customFormat="1">
      <c r="A1" s="23" t="s">
        <v>232</v>
      </c>
      <c r="C1" s="10"/>
      <c r="D1" s="10"/>
      <c r="E1" s="10"/>
      <c r="F1" s="10"/>
      <c r="H1" s="47"/>
      <c r="I1" s="48"/>
      <c r="J1" s="48"/>
      <c r="K1" s="83"/>
      <c r="L1" s="83"/>
      <c r="M1" s="83"/>
      <c r="N1" s="36"/>
      <c r="O1" s="36"/>
      <c r="P1" s="36"/>
      <c r="Q1" s="42"/>
      <c r="R1" s="53"/>
      <c r="S1" s="8"/>
      <c r="T1" s="76"/>
      <c r="U1" s="10"/>
    </row>
    <row r="2" spans="1:21" s="9" customFormat="1">
      <c r="A2" s="24" t="s">
        <v>274</v>
      </c>
      <c r="B2" s="11"/>
      <c r="C2" s="11"/>
      <c r="D2" s="11"/>
      <c r="E2" s="11"/>
      <c r="F2" s="11"/>
      <c r="H2" s="47"/>
      <c r="I2" s="48"/>
      <c r="J2" s="48"/>
      <c r="K2" s="83"/>
      <c r="L2" s="83"/>
      <c r="M2" s="83"/>
      <c r="N2" s="36"/>
      <c r="O2" s="36"/>
      <c r="P2" s="36"/>
      <c r="Q2" s="42"/>
      <c r="R2" s="53"/>
      <c r="S2" s="8"/>
      <c r="T2" s="76"/>
      <c r="U2" s="10"/>
    </row>
    <row r="3" spans="1:21" s="9" customFormat="1">
      <c r="A3" s="25"/>
      <c r="D3" s="10"/>
      <c r="G3" s="10"/>
      <c r="H3" s="47"/>
      <c r="I3" s="48"/>
      <c r="J3" s="48"/>
      <c r="K3" s="83"/>
      <c r="L3" s="83"/>
      <c r="M3" s="83"/>
      <c r="N3" s="36"/>
      <c r="O3" s="36"/>
      <c r="P3" s="36"/>
      <c r="Q3" s="42"/>
      <c r="R3" s="53"/>
      <c r="S3" s="8"/>
      <c r="T3" s="76"/>
      <c r="U3" s="10"/>
    </row>
    <row r="4" spans="1:21" s="9" customFormat="1" ht="23.25" customHeight="1">
      <c r="A4" s="108" t="s">
        <v>453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s="9" customFormat="1" ht="23.25" customHeight="1">
      <c r="A5" s="121" t="s">
        <v>231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</row>
    <row r="6" spans="1:21" s="13" customFormat="1" ht="17.25" customHeight="1">
      <c r="A6" s="26"/>
      <c r="B6" s="12"/>
      <c r="C6" s="12"/>
      <c r="D6" s="12"/>
      <c r="E6" s="12"/>
      <c r="F6" s="12"/>
      <c r="H6" s="49"/>
      <c r="I6" s="49"/>
      <c r="J6" s="50"/>
      <c r="K6" s="54"/>
      <c r="L6" s="54"/>
      <c r="M6" s="54"/>
      <c r="N6" s="37"/>
      <c r="O6" s="37"/>
      <c r="P6" s="37"/>
      <c r="Q6" s="43"/>
      <c r="R6" s="55"/>
      <c r="S6" s="71"/>
      <c r="T6" s="77"/>
      <c r="U6" s="110"/>
    </row>
    <row r="7" spans="1:21" s="20" customFormat="1" ht="26.45" customHeight="1">
      <c r="A7" s="109" t="s">
        <v>194</v>
      </c>
      <c r="B7" s="96" t="s">
        <v>195</v>
      </c>
      <c r="C7" s="96" t="s">
        <v>196</v>
      </c>
      <c r="D7" s="106" t="s">
        <v>312</v>
      </c>
      <c r="E7" s="106" t="s">
        <v>311</v>
      </c>
      <c r="F7" s="97" t="s">
        <v>449</v>
      </c>
      <c r="G7" s="95" t="s">
        <v>197</v>
      </c>
      <c r="H7" s="104" t="s">
        <v>230</v>
      </c>
      <c r="I7" s="104"/>
      <c r="J7" s="104"/>
      <c r="K7" s="105" t="s">
        <v>299</v>
      </c>
      <c r="L7" s="105"/>
      <c r="M7" s="105"/>
      <c r="N7" s="103" t="s">
        <v>300</v>
      </c>
      <c r="O7" s="103"/>
      <c r="P7" s="103"/>
      <c r="Q7" s="101" t="s">
        <v>234</v>
      </c>
      <c r="R7" s="102" t="s">
        <v>292</v>
      </c>
      <c r="S7" s="99" t="s">
        <v>304</v>
      </c>
      <c r="T7" s="99" t="s">
        <v>301</v>
      </c>
      <c r="U7" s="111" t="s">
        <v>448</v>
      </c>
    </row>
    <row r="8" spans="1:21" s="20" customFormat="1" ht="43.15" customHeight="1">
      <c r="A8" s="109"/>
      <c r="B8" s="96"/>
      <c r="C8" s="96"/>
      <c r="D8" s="107"/>
      <c r="E8" s="107"/>
      <c r="F8" s="98"/>
      <c r="G8" s="95"/>
      <c r="H8" s="61" t="s">
        <v>220</v>
      </c>
      <c r="I8" s="61" t="s">
        <v>221</v>
      </c>
      <c r="J8" s="61" t="s">
        <v>222</v>
      </c>
      <c r="K8" s="56" t="s">
        <v>220</v>
      </c>
      <c r="L8" s="56" t="s">
        <v>221</v>
      </c>
      <c r="M8" s="56" t="s">
        <v>222</v>
      </c>
      <c r="N8" s="64" t="s">
        <v>220</v>
      </c>
      <c r="O8" s="64" t="s">
        <v>221</v>
      </c>
      <c r="P8" s="64" t="s">
        <v>222</v>
      </c>
      <c r="Q8" s="101"/>
      <c r="R8" s="102"/>
      <c r="S8" s="100"/>
      <c r="T8" s="100"/>
      <c r="U8" s="112"/>
    </row>
    <row r="9" spans="1:21" s="20" customFormat="1" ht="24.75" customHeight="1">
      <c r="A9" s="89" t="s">
        <v>275</v>
      </c>
      <c r="B9" s="90"/>
      <c r="C9" s="90"/>
      <c r="D9" s="91"/>
      <c r="E9" s="90"/>
      <c r="F9" s="90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4"/>
      <c r="T9" s="78"/>
      <c r="U9" s="84"/>
    </row>
    <row r="10" spans="1:21" ht="24.75" customHeight="1">
      <c r="A10" s="27" t="s">
        <v>262</v>
      </c>
      <c r="B10" s="2" t="s">
        <v>15</v>
      </c>
      <c r="C10" s="3" t="s">
        <v>64</v>
      </c>
      <c r="D10" s="88" t="s">
        <v>81</v>
      </c>
      <c r="E10" s="88" t="s">
        <v>331</v>
      </c>
      <c r="F10" s="88" t="s">
        <v>451</v>
      </c>
      <c r="G10" s="1" t="s">
        <v>203</v>
      </c>
      <c r="H10" s="62">
        <v>4</v>
      </c>
      <c r="I10" s="62">
        <v>3.5</v>
      </c>
      <c r="J10" s="62">
        <v>5</v>
      </c>
      <c r="K10" s="57">
        <v>5</v>
      </c>
      <c r="L10" s="57">
        <v>6.5</v>
      </c>
      <c r="M10" s="57"/>
      <c r="N10" s="65">
        <v>5</v>
      </c>
      <c r="O10" s="65">
        <v>6.5</v>
      </c>
      <c r="P10" s="65">
        <v>5</v>
      </c>
      <c r="Q10" s="38" t="str">
        <f>IF(AND(N10&gt;=5,O10&gt;=5,P10&gt;=5),"Đậu","Rớt")</f>
        <v>Đậu</v>
      </c>
      <c r="R10" s="58">
        <f>(3*G10+2*P10+O10)/6</f>
        <v>5.8999999999999995</v>
      </c>
      <c r="S10" s="72" t="s">
        <v>293</v>
      </c>
      <c r="T10" s="79"/>
      <c r="U10" s="21"/>
    </row>
    <row r="11" spans="1:21" ht="24.75" customHeight="1">
      <c r="A11" s="27" t="s">
        <v>263</v>
      </c>
      <c r="B11" s="3" t="s">
        <v>61</v>
      </c>
      <c r="C11" s="3" t="s">
        <v>62</v>
      </c>
      <c r="D11" s="88" t="s">
        <v>81</v>
      </c>
      <c r="E11" s="88" t="s">
        <v>330</v>
      </c>
      <c r="F11" s="88" t="s">
        <v>451</v>
      </c>
      <c r="G11" s="1" t="s">
        <v>213</v>
      </c>
      <c r="H11" s="62">
        <v>3.5</v>
      </c>
      <c r="I11" s="62">
        <v>3</v>
      </c>
      <c r="J11" s="62">
        <v>1</v>
      </c>
      <c r="K11" s="57">
        <v>5</v>
      </c>
      <c r="L11" s="57">
        <v>6.5</v>
      </c>
      <c r="M11" s="57">
        <v>7</v>
      </c>
      <c r="N11" s="65">
        <v>5</v>
      </c>
      <c r="O11" s="65">
        <v>6.5</v>
      </c>
      <c r="P11" s="65">
        <v>7</v>
      </c>
      <c r="Q11" s="38" t="str">
        <f t="shared" ref="Q11:Q78" si="0">IF(AND(N11&gt;=5,O11&gt;=5,P11&gt;=5),"Đậu","Rớt")</f>
        <v>Đậu</v>
      </c>
      <c r="R11" s="58">
        <f>(3*G11+2*P11+O11)/6</f>
        <v>6.416666666666667</v>
      </c>
      <c r="S11" s="72" t="s">
        <v>295</v>
      </c>
      <c r="T11" s="79" t="s">
        <v>302</v>
      </c>
      <c r="U11" s="113" t="s">
        <v>305</v>
      </c>
    </row>
    <row r="12" spans="1:21" ht="24.75" customHeight="1">
      <c r="A12" s="27" t="s">
        <v>264</v>
      </c>
      <c r="B12" s="2" t="s">
        <v>99</v>
      </c>
      <c r="C12" s="3" t="s">
        <v>100</v>
      </c>
      <c r="D12" s="88" t="s">
        <v>81</v>
      </c>
      <c r="E12" s="88" t="s">
        <v>355</v>
      </c>
      <c r="F12" s="88" t="s">
        <v>451</v>
      </c>
      <c r="G12" s="1" t="s">
        <v>198</v>
      </c>
      <c r="H12" s="62">
        <v>2.5</v>
      </c>
      <c r="I12" s="62">
        <v>5</v>
      </c>
      <c r="J12" s="62">
        <v>2.5</v>
      </c>
      <c r="K12" s="57">
        <v>6</v>
      </c>
      <c r="L12" s="57"/>
      <c r="M12" s="57">
        <v>7</v>
      </c>
      <c r="N12" s="65">
        <v>6</v>
      </c>
      <c r="O12" s="65">
        <v>5</v>
      </c>
      <c r="P12" s="65">
        <v>7</v>
      </c>
      <c r="Q12" s="38" t="str">
        <f t="shared" si="0"/>
        <v>Đậu</v>
      </c>
      <c r="R12" s="58">
        <f>(3*G12+2*P12+O12)/6</f>
        <v>6.416666666666667</v>
      </c>
      <c r="S12" s="72" t="s">
        <v>295</v>
      </c>
      <c r="T12" s="79"/>
      <c r="U12" s="21"/>
    </row>
    <row r="13" spans="1:21" ht="24.75" customHeight="1">
      <c r="A13" s="27" t="s">
        <v>265</v>
      </c>
      <c r="B13" s="3" t="s">
        <v>88</v>
      </c>
      <c r="C13" s="17" t="s">
        <v>63</v>
      </c>
      <c r="D13" s="88" t="s">
        <v>81</v>
      </c>
      <c r="E13" s="88" t="s">
        <v>357</v>
      </c>
      <c r="F13" s="120" t="s">
        <v>450</v>
      </c>
      <c r="G13" s="1" t="s">
        <v>199</v>
      </c>
      <c r="H13" s="62">
        <v>3.5</v>
      </c>
      <c r="I13" s="62">
        <v>4</v>
      </c>
      <c r="J13" s="62">
        <v>2</v>
      </c>
      <c r="K13" s="57">
        <v>5</v>
      </c>
      <c r="L13" s="57">
        <v>6</v>
      </c>
      <c r="M13" s="57">
        <v>5</v>
      </c>
      <c r="N13" s="65">
        <v>5</v>
      </c>
      <c r="O13" s="65">
        <v>6</v>
      </c>
      <c r="P13" s="65">
        <v>5</v>
      </c>
      <c r="Q13" s="38" t="str">
        <f t="shared" si="0"/>
        <v>Đậu</v>
      </c>
      <c r="R13" s="58">
        <f>(3*G13+2*P13+O13)/6</f>
        <v>5.6166666666666671</v>
      </c>
      <c r="S13" s="72" t="s">
        <v>293</v>
      </c>
      <c r="T13" s="79"/>
      <c r="U13" s="21"/>
    </row>
    <row r="14" spans="1:21" ht="24.75" customHeight="1">
      <c r="A14" s="27" t="s">
        <v>266</v>
      </c>
      <c r="B14" s="3" t="s">
        <v>124</v>
      </c>
      <c r="C14" s="3" t="s">
        <v>120</v>
      </c>
      <c r="D14" s="88" t="s">
        <v>81</v>
      </c>
      <c r="E14" s="88" t="s">
        <v>359</v>
      </c>
      <c r="F14" s="88"/>
      <c r="G14" s="1" t="s">
        <v>200</v>
      </c>
      <c r="H14" s="62">
        <v>5.5</v>
      </c>
      <c r="I14" s="62">
        <v>3</v>
      </c>
      <c r="J14" s="62">
        <v>2</v>
      </c>
      <c r="K14" s="57"/>
      <c r="L14" s="57" t="s">
        <v>223</v>
      </c>
      <c r="M14" s="57" t="s">
        <v>223</v>
      </c>
      <c r="N14" s="66">
        <v>5.5</v>
      </c>
      <c r="O14" s="66">
        <v>3</v>
      </c>
      <c r="P14" s="66">
        <v>2</v>
      </c>
      <c r="Q14" s="39" t="str">
        <f t="shared" si="0"/>
        <v>Rớt</v>
      </c>
      <c r="R14" s="58"/>
      <c r="S14" s="72"/>
      <c r="T14" s="79"/>
      <c r="U14" s="21"/>
    </row>
    <row r="15" spans="1:21" ht="24.75" customHeight="1">
      <c r="A15" s="27" t="s">
        <v>213</v>
      </c>
      <c r="B15" s="3" t="s">
        <v>56</v>
      </c>
      <c r="C15" s="3" t="s">
        <v>120</v>
      </c>
      <c r="D15" s="88" t="s">
        <v>81</v>
      </c>
      <c r="E15" s="88" t="s">
        <v>358</v>
      </c>
      <c r="F15" s="88" t="s">
        <v>451</v>
      </c>
      <c r="G15" s="1" t="s">
        <v>200</v>
      </c>
      <c r="H15" s="62">
        <v>5</v>
      </c>
      <c r="I15" s="62">
        <v>3.5</v>
      </c>
      <c r="J15" s="62">
        <v>6</v>
      </c>
      <c r="K15" s="57"/>
      <c r="L15" s="57">
        <v>7</v>
      </c>
      <c r="M15" s="57"/>
      <c r="N15" s="65">
        <v>5</v>
      </c>
      <c r="O15" s="65">
        <v>7</v>
      </c>
      <c r="P15" s="65">
        <v>6</v>
      </c>
      <c r="Q15" s="38" t="str">
        <f t="shared" si="0"/>
        <v>Đậu</v>
      </c>
      <c r="R15" s="58">
        <f>(3*G15+2*P15+O15)/6</f>
        <v>6.0666666666666664</v>
      </c>
      <c r="S15" s="72" t="s">
        <v>295</v>
      </c>
      <c r="T15" s="79" t="s">
        <v>293</v>
      </c>
      <c r="U15" s="114" t="s">
        <v>303</v>
      </c>
    </row>
    <row r="16" spans="1:21" ht="24.75" customHeight="1">
      <c r="A16" s="27" t="s">
        <v>207</v>
      </c>
      <c r="B16" s="3" t="s">
        <v>119</v>
      </c>
      <c r="C16" s="3" t="s">
        <v>55</v>
      </c>
      <c r="D16" s="88" t="s">
        <v>81</v>
      </c>
      <c r="E16" s="88" t="s">
        <v>356</v>
      </c>
      <c r="F16" s="88" t="s">
        <v>451</v>
      </c>
      <c r="G16" s="1" t="s">
        <v>206</v>
      </c>
      <c r="H16" s="62">
        <v>0</v>
      </c>
      <c r="I16" s="62">
        <v>1</v>
      </c>
      <c r="J16" s="62" t="s">
        <v>223</v>
      </c>
      <c r="K16" s="57">
        <v>5</v>
      </c>
      <c r="L16" s="57">
        <v>5.5</v>
      </c>
      <c r="M16" s="57">
        <v>2</v>
      </c>
      <c r="N16" s="65">
        <v>5</v>
      </c>
      <c r="O16" s="65">
        <v>5.5</v>
      </c>
      <c r="P16" s="65">
        <v>2</v>
      </c>
      <c r="Q16" s="39" t="str">
        <f t="shared" si="0"/>
        <v>Rớt</v>
      </c>
      <c r="R16" s="58"/>
      <c r="S16" s="72"/>
      <c r="T16" s="79"/>
      <c r="U16" s="21"/>
    </row>
    <row r="17" spans="1:21" ht="24.75" customHeight="1">
      <c r="A17" s="27" t="s">
        <v>261</v>
      </c>
      <c r="B17" s="2" t="s">
        <v>125</v>
      </c>
      <c r="C17" s="3" t="s">
        <v>60</v>
      </c>
      <c r="D17" s="88" t="s">
        <v>81</v>
      </c>
      <c r="E17" s="88" t="s">
        <v>425</v>
      </c>
      <c r="F17" s="88" t="s">
        <v>451</v>
      </c>
      <c r="G17" s="1" t="s">
        <v>199</v>
      </c>
      <c r="H17" s="62">
        <v>4</v>
      </c>
      <c r="I17" s="62">
        <v>3.5</v>
      </c>
      <c r="J17" s="62">
        <v>2.5</v>
      </c>
      <c r="K17" s="57">
        <v>6.5</v>
      </c>
      <c r="L17" s="57">
        <v>7</v>
      </c>
      <c r="M17" s="57">
        <v>6.5</v>
      </c>
      <c r="N17" s="65">
        <v>6.5</v>
      </c>
      <c r="O17" s="65">
        <v>7</v>
      </c>
      <c r="P17" s="65">
        <v>6.5</v>
      </c>
      <c r="Q17" s="38" t="str">
        <f t="shared" si="0"/>
        <v>Đậu</v>
      </c>
      <c r="R17" s="58">
        <f>(3*G17+2*P17+O17)/6</f>
        <v>6.2833333333333341</v>
      </c>
      <c r="S17" s="72" t="s">
        <v>295</v>
      </c>
      <c r="T17" s="79" t="s">
        <v>302</v>
      </c>
      <c r="U17" s="113" t="s">
        <v>305</v>
      </c>
    </row>
    <row r="18" spans="1:21" ht="24.75" customHeight="1">
      <c r="A18" s="27" t="s">
        <v>267</v>
      </c>
      <c r="B18" s="2" t="s">
        <v>77</v>
      </c>
      <c r="C18" s="3" t="s">
        <v>2</v>
      </c>
      <c r="D18" s="88" t="s">
        <v>81</v>
      </c>
      <c r="E18" s="88" t="s">
        <v>407</v>
      </c>
      <c r="F18" s="88" t="s">
        <v>451</v>
      </c>
      <c r="G18" s="1" t="s">
        <v>219</v>
      </c>
      <c r="H18" s="62">
        <v>7</v>
      </c>
      <c r="I18" s="62">
        <v>4</v>
      </c>
      <c r="J18" s="62">
        <v>1.5</v>
      </c>
      <c r="K18" s="57"/>
      <c r="L18" s="57">
        <v>7</v>
      </c>
      <c r="M18" s="57">
        <v>7.5</v>
      </c>
      <c r="N18" s="65">
        <v>7</v>
      </c>
      <c r="O18" s="65">
        <v>7</v>
      </c>
      <c r="P18" s="65">
        <v>7.5</v>
      </c>
      <c r="Q18" s="38" t="str">
        <f t="shared" si="0"/>
        <v>Đậu</v>
      </c>
      <c r="R18" s="58">
        <f>(3*G18+2*P18+O18)/6</f>
        <v>6.416666666666667</v>
      </c>
      <c r="S18" s="72" t="s">
        <v>295</v>
      </c>
      <c r="T18" s="79"/>
      <c r="U18" s="21"/>
    </row>
    <row r="19" spans="1:21" s="31" customFormat="1" ht="24.75" customHeight="1">
      <c r="A19" s="22" t="s">
        <v>268</v>
      </c>
      <c r="B19" s="16" t="s">
        <v>118</v>
      </c>
      <c r="C19" s="17" t="s">
        <v>59</v>
      </c>
      <c r="D19" s="88" t="s">
        <v>81</v>
      </c>
      <c r="E19" s="88" t="s">
        <v>335</v>
      </c>
      <c r="F19" s="88"/>
      <c r="G19" s="15" t="s">
        <v>200</v>
      </c>
      <c r="H19" s="62">
        <v>4</v>
      </c>
      <c r="I19" s="62">
        <v>3.5</v>
      </c>
      <c r="J19" s="62">
        <v>5.5</v>
      </c>
      <c r="K19" s="57">
        <v>0.5</v>
      </c>
      <c r="L19" s="57">
        <v>7</v>
      </c>
      <c r="M19" s="57"/>
      <c r="N19" s="65">
        <v>4</v>
      </c>
      <c r="O19" s="65">
        <v>7</v>
      </c>
      <c r="P19" s="65">
        <v>5.5</v>
      </c>
      <c r="Q19" s="39" t="str">
        <f t="shared" si="0"/>
        <v>Rớt</v>
      </c>
      <c r="R19" s="58"/>
      <c r="S19" s="73"/>
      <c r="T19" s="80"/>
      <c r="U19" s="30"/>
    </row>
    <row r="20" spans="1:21" ht="24.75" customHeight="1">
      <c r="A20" s="27" t="s">
        <v>269</v>
      </c>
      <c r="B20" s="3" t="s">
        <v>179</v>
      </c>
      <c r="C20" s="3" t="s">
        <v>121</v>
      </c>
      <c r="D20" s="88" t="s">
        <v>81</v>
      </c>
      <c r="E20" s="88" t="s">
        <v>426</v>
      </c>
      <c r="F20" s="88" t="s">
        <v>451</v>
      </c>
      <c r="G20" s="1" t="s">
        <v>208</v>
      </c>
      <c r="H20" s="62">
        <v>4</v>
      </c>
      <c r="I20" s="62">
        <v>5.5</v>
      </c>
      <c r="J20" s="62">
        <v>5</v>
      </c>
      <c r="K20" s="57">
        <v>5</v>
      </c>
      <c r="L20" s="57"/>
      <c r="M20" s="57"/>
      <c r="N20" s="65">
        <v>5</v>
      </c>
      <c r="O20" s="65">
        <v>5.5</v>
      </c>
      <c r="P20" s="65">
        <v>5</v>
      </c>
      <c r="Q20" s="38" t="str">
        <f t="shared" si="0"/>
        <v>Đậu</v>
      </c>
      <c r="R20" s="58">
        <f>(3*G20+2*P20+O20)/6</f>
        <v>6.0333333333333341</v>
      </c>
      <c r="S20" s="72" t="s">
        <v>295</v>
      </c>
      <c r="T20" s="79" t="s">
        <v>293</v>
      </c>
      <c r="U20" s="114" t="s">
        <v>303</v>
      </c>
    </row>
    <row r="21" spans="1:21" ht="24.75" customHeight="1">
      <c r="A21" s="27" t="s">
        <v>270</v>
      </c>
      <c r="B21" s="3" t="s">
        <v>122</v>
      </c>
      <c r="C21" s="3" t="s">
        <v>123</v>
      </c>
      <c r="D21" s="88" t="s">
        <v>81</v>
      </c>
      <c r="E21" s="88" t="s">
        <v>424</v>
      </c>
      <c r="F21" s="88" t="s">
        <v>451</v>
      </c>
      <c r="G21" s="1" t="s">
        <v>206</v>
      </c>
      <c r="H21" s="62">
        <v>5.5</v>
      </c>
      <c r="I21" s="62">
        <v>3.5</v>
      </c>
      <c r="J21" s="62">
        <v>5</v>
      </c>
      <c r="K21" s="57"/>
      <c r="L21" s="57">
        <v>7</v>
      </c>
      <c r="M21" s="57"/>
      <c r="N21" s="65">
        <v>5.5</v>
      </c>
      <c r="O21" s="65">
        <v>7</v>
      </c>
      <c r="P21" s="65">
        <v>5</v>
      </c>
      <c r="Q21" s="38" t="str">
        <f t="shared" si="0"/>
        <v>Đậu</v>
      </c>
      <c r="R21" s="58">
        <f>(3*G21+2*P21+O21)/6</f>
        <v>5.6333333333333329</v>
      </c>
      <c r="S21" s="72" t="s">
        <v>293</v>
      </c>
      <c r="T21" s="79"/>
      <c r="U21" s="21"/>
    </row>
    <row r="22" spans="1:21" s="31" customFormat="1" ht="24.75" customHeight="1">
      <c r="A22" s="22" t="s">
        <v>271</v>
      </c>
      <c r="B22" s="19" t="s">
        <v>12</v>
      </c>
      <c r="C22" s="29" t="s">
        <v>103</v>
      </c>
      <c r="D22" s="88" t="s">
        <v>81</v>
      </c>
      <c r="E22" s="88" t="s">
        <v>394</v>
      </c>
      <c r="F22" s="88"/>
      <c r="G22" s="15">
        <v>5.3</v>
      </c>
      <c r="H22" s="62" t="s">
        <v>247</v>
      </c>
      <c r="I22" s="62" t="s">
        <v>247</v>
      </c>
      <c r="J22" s="62" t="s">
        <v>247</v>
      </c>
      <c r="K22" s="57">
        <v>5</v>
      </c>
      <c r="L22" s="57">
        <v>7</v>
      </c>
      <c r="M22" s="57">
        <v>2</v>
      </c>
      <c r="N22" s="65">
        <v>5</v>
      </c>
      <c r="O22" s="65">
        <v>7</v>
      </c>
      <c r="P22" s="65">
        <v>2</v>
      </c>
      <c r="Q22" s="39" t="str">
        <f t="shared" si="0"/>
        <v>Rớt</v>
      </c>
      <c r="R22" s="58"/>
      <c r="S22" s="73"/>
      <c r="T22" s="80"/>
      <c r="U22" s="30"/>
    </row>
    <row r="23" spans="1:21" ht="24.75" customHeight="1">
      <c r="A23" s="27" t="s">
        <v>272</v>
      </c>
      <c r="B23" s="14" t="s">
        <v>229</v>
      </c>
      <c r="C23" s="14" t="s">
        <v>7</v>
      </c>
      <c r="D23" s="88" t="s">
        <v>81</v>
      </c>
      <c r="E23" s="88" t="s">
        <v>428</v>
      </c>
      <c r="F23" s="88"/>
      <c r="G23" s="6" t="s">
        <v>205</v>
      </c>
      <c r="H23" s="62">
        <v>0.5</v>
      </c>
      <c r="I23" s="62">
        <v>3.5</v>
      </c>
      <c r="J23" s="62">
        <v>0</v>
      </c>
      <c r="K23" s="57" t="s">
        <v>223</v>
      </c>
      <c r="L23" s="57" t="s">
        <v>223</v>
      </c>
      <c r="M23" s="57" t="s">
        <v>223</v>
      </c>
      <c r="N23" s="66">
        <v>0.5</v>
      </c>
      <c r="O23" s="66">
        <v>3.5</v>
      </c>
      <c r="P23" s="66">
        <v>0</v>
      </c>
      <c r="Q23" s="39" t="str">
        <f t="shared" si="0"/>
        <v>Rớt</v>
      </c>
      <c r="R23" s="58"/>
      <c r="S23" s="72"/>
      <c r="T23" s="79"/>
      <c r="U23" s="21"/>
    </row>
    <row r="24" spans="1:21" ht="24.75" customHeight="1">
      <c r="A24" s="27" t="s">
        <v>273</v>
      </c>
      <c r="B24" s="3" t="s">
        <v>180</v>
      </c>
      <c r="C24" s="3" t="s">
        <v>181</v>
      </c>
      <c r="D24" s="88" t="s">
        <v>81</v>
      </c>
      <c r="E24" s="88" t="s">
        <v>427</v>
      </c>
      <c r="F24" s="88" t="s">
        <v>451</v>
      </c>
      <c r="G24" s="1" t="s">
        <v>215</v>
      </c>
      <c r="H24" s="62">
        <v>2.5</v>
      </c>
      <c r="I24" s="62">
        <v>4</v>
      </c>
      <c r="J24" s="62">
        <v>2</v>
      </c>
      <c r="K24" s="57">
        <v>6.5</v>
      </c>
      <c r="L24" s="57">
        <v>6</v>
      </c>
      <c r="M24" s="57">
        <v>5.5</v>
      </c>
      <c r="N24" s="65">
        <v>6.5</v>
      </c>
      <c r="O24" s="65">
        <v>6</v>
      </c>
      <c r="P24" s="65">
        <v>5.5</v>
      </c>
      <c r="Q24" s="38" t="str">
        <f t="shared" si="0"/>
        <v>Đậu</v>
      </c>
      <c r="R24" s="58">
        <f>(3*G24+2*P24+O24)/6</f>
        <v>5.8833333333333329</v>
      </c>
      <c r="S24" s="72" t="s">
        <v>293</v>
      </c>
      <c r="T24" s="79"/>
      <c r="U24" s="21"/>
    </row>
    <row r="25" spans="1:21" s="20" customFormat="1" ht="26.45" customHeight="1">
      <c r="A25" s="109" t="s">
        <v>194</v>
      </c>
      <c r="B25" s="96" t="s">
        <v>195</v>
      </c>
      <c r="C25" s="96" t="s">
        <v>196</v>
      </c>
      <c r="D25" s="106" t="s">
        <v>312</v>
      </c>
      <c r="E25" s="106" t="s">
        <v>311</v>
      </c>
      <c r="F25" s="97" t="s">
        <v>449</v>
      </c>
      <c r="G25" s="95" t="s">
        <v>197</v>
      </c>
      <c r="H25" s="104" t="s">
        <v>230</v>
      </c>
      <c r="I25" s="104"/>
      <c r="J25" s="104"/>
      <c r="K25" s="105" t="s">
        <v>299</v>
      </c>
      <c r="L25" s="105"/>
      <c r="M25" s="105"/>
      <c r="N25" s="103" t="s">
        <v>300</v>
      </c>
      <c r="O25" s="103"/>
      <c r="P25" s="103"/>
      <c r="Q25" s="101" t="s">
        <v>234</v>
      </c>
      <c r="R25" s="102" t="s">
        <v>292</v>
      </c>
      <c r="S25" s="99" t="s">
        <v>304</v>
      </c>
      <c r="T25" s="99" t="s">
        <v>301</v>
      </c>
      <c r="U25" s="111" t="s">
        <v>448</v>
      </c>
    </row>
    <row r="26" spans="1:21" s="20" customFormat="1" ht="43.15" customHeight="1">
      <c r="A26" s="109"/>
      <c r="B26" s="96"/>
      <c r="C26" s="96"/>
      <c r="D26" s="107"/>
      <c r="E26" s="107"/>
      <c r="F26" s="98"/>
      <c r="G26" s="95"/>
      <c r="H26" s="86" t="s">
        <v>220</v>
      </c>
      <c r="I26" s="86" t="s">
        <v>221</v>
      </c>
      <c r="J26" s="86" t="s">
        <v>222</v>
      </c>
      <c r="K26" s="87" t="s">
        <v>220</v>
      </c>
      <c r="L26" s="87" t="s">
        <v>221</v>
      </c>
      <c r="M26" s="87" t="s">
        <v>222</v>
      </c>
      <c r="N26" s="85" t="s">
        <v>220</v>
      </c>
      <c r="O26" s="85" t="s">
        <v>221</v>
      </c>
      <c r="P26" s="85" t="s">
        <v>222</v>
      </c>
      <c r="Q26" s="101"/>
      <c r="R26" s="102"/>
      <c r="S26" s="100"/>
      <c r="T26" s="100"/>
      <c r="U26" s="112"/>
    </row>
    <row r="27" spans="1:21" ht="24.75" customHeight="1">
      <c r="A27" s="89" t="s">
        <v>276</v>
      </c>
      <c r="B27" s="90"/>
      <c r="C27" s="90"/>
      <c r="D27" s="88"/>
      <c r="E27" s="88"/>
      <c r="F27" s="119"/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4"/>
      <c r="T27" s="78"/>
      <c r="U27" s="84"/>
    </row>
    <row r="28" spans="1:21" ht="24.75" customHeight="1">
      <c r="A28" s="27">
        <v>16</v>
      </c>
      <c r="B28" s="2" t="s">
        <v>117</v>
      </c>
      <c r="C28" s="3" t="s">
        <v>64</v>
      </c>
      <c r="D28" s="88" t="s">
        <v>81</v>
      </c>
      <c r="E28" s="88" t="s">
        <v>354</v>
      </c>
      <c r="F28" s="88" t="s">
        <v>451</v>
      </c>
      <c r="G28" s="1" t="s">
        <v>208</v>
      </c>
      <c r="H28" s="62">
        <v>4</v>
      </c>
      <c r="I28" s="62" t="s">
        <v>224</v>
      </c>
      <c r="J28" s="62">
        <v>7</v>
      </c>
      <c r="K28" s="57">
        <v>5</v>
      </c>
      <c r="L28" s="57"/>
      <c r="M28" s="57"/>
      <c r="N28" s="65">
        <v>5</v>
      </c>
      <c r="O28" s="65">
        <v>5</v>
      </c>
      <c r="P28" s="65">
        <v>7</v>
      </c>
      <c r="Q28" s="38" t="str">
        <f t="shared" si="0"/>
        <v>Đậu</v>
      </c>
      <c r="R28" s="58">
        <f>(3*G28+2*P28+O28)/6</f>
        <v>6.6166666666666671</v>
      </c>
      <c r="S28" s="72" t="s">
        <v>295</v>
      </c>
      <c r="T28" s="79" t="s">
        <v>293</v>
      </c>
      <c r="U28" s="115" t="s">
        <v>306</v>
      </c>
    </row>
    <row r="29" spans="1:21" ht="24.75" customHeight="1">
      <c r="A29" s="89" t="s">
        <v>277</v>
      </c>
      <c r="B29" s="90"/>
      <c r="C29" s="90"/>
      <c r="D29" s="88"/>
      <c r="E29" s="88"/>
      <c r="F29" s="119"/>
      <c r="G29" s="92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  <c r="T29" s="78"/>
      <c r="U29" s="84"/>
    </row>
    <row r="30" spans="1:21" ht="24.75" customHeight="1">
      <c r="A30" s="27">
        <v>17</v>
      </c>
      <c r="B30" s="2" t="s">
        <v>127</v>
      </c>
      <c r="C30" s="3" t="s">
        <v>128</v>
      </c>
      <c r="D30" s="88" t="s">
        <v>315</v>
      </c>
      <c r="E30" s="88" t="s">
        <v>360</v>
      </c>
      <c r="F30" s="88" t="s">
        <v>451</v>
      </c>
      <c r="G30" s="1" t="s">
        <v>209</v>
      </c>
      <c r="H30" s="62">
        <v>2.5</v>
      </c>
      <c r="I30" s="62">
        <v>8.5</v>
      </c>
      <c r="J30" s="62" t="s">
        <v>209</v>
      </c>
      <c r="K30" s="57">
        <v>5</v>
      </c>
      <c r="L30" s="57"/>
      <c r="M30" s="57"/>
      <c r="N30" s="65">
        <v>5</v>
      </c>
      <c r="O30" s="65">
        <v>8.5</v>
      </c>
      <c r="P30" s="65">
        <v>7.5</v>
      </c>
      <c r="Q30" s="38" t="str">
        <f t="shared" si="0"/>
        <v>Đậu</v>
      </c>
      <c r="R30" s="58">
        <f>(3*G30+2*P30+O30)/6</f>
        <v>7.666666666666667</v>
      </c>
      <c r="S30" s="72" t="s">
        <v>294</v>
      </c>
      <c r="T30" s="79"/>
      <c r="U30" s="21"/>
    </row>
    <row r="31" spans="1:21" ht="24.75" customHeight="1">
      <c r="A31" s="89" t="s">
        <v>278</v>
      </c>
      <c r="B31" s="90"/>
      <c r="C31" s="90"/>
      <c r="D31" s="88"/>
      <c r="E31" s="88"/>
      <c r="F31" s="119"/>
      <c r="G31" s="92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78"/>
      <c r="U31" s="84"/>
    </row>
    <row r="32" spans="1:21" ht="24.75" customHeight="1">
      <c r="A32" s="27">
        <v>18</v>
      </c>
      <c r="B32" s="2" t="s">
        <v>3</v>
      </c>
      <c r="C32" s="3" t="s">
        <v>4</v>
      </c>
      <c r="D32" s="88" t="s">
        <v>81</v>
      </c>
      <c r="E32" s="88" t="s">
        <v>313</v>
      </c>
      <c r="F32" s="88" t="s">
        <v>451</v>
      </c>
      <c r="G32" s="1" t="s">
        <v>205</v>
      </c>
      <c r="H32" s="62">
        <v>6</v>
      </c>
      <c r="I32" s="62">
        <v>4.5</v>
      </c>
      <c r="J32" s="62" t="s">
        <v>219</v>
      </c>
      <c r="K32" s="57"/>
      <c r="L32" s="57">
        <v>5.5</v>
      </c>
      <c r="M32" s="57"/>
      <c r="N32" s="65">
        <v>6</v>
      </c>
      <c r="O32" s="65">
        <v>5.5</v>
      </c>
      <c r="P32" s="65">
        <v>5.5</v>
      </c>
      <c r="Q32" s="38" t="str">
        <f t="shared" si="0"/>
        <v>Đậu</v>
      </c>
      <c r="R32" s="58">
        <f>(3*G32+2*P32+O32)/6</f>
        <v>5.8500000000000005</v>
      </c>
      <c r="S32" s="72" t="s">
        <v>293</v>
      </c>
      <c r="T32" s="79" t="s">
        <v>293</v>
      </c>
      <c r="U32" s="115" t="s">
        <v>307</v>
      </c>
    </row>
    <row r="33" spans="1:21" s="31" customFormat="1" ht="24.75" customHeight="1">
      <c r="A33" s="22">
        <f>A32+1</f>
        <v>19</v>
      </c>
      <c r="B33" s="19" t="s">
        <v>77</v>
      </c>
      <c r="C33" s="29" t="s">
        <v>237</v>
      </c>
      <c r="D33" s="88" t="s">
        <v>81</v>
      </c>
      <c r="E33" s="88" t="s">
        <v>332</v>
      </c>
      <c r="F33" s="88" t="s">
        <v>451</v>
      </c>
      <c r="G33" s="18" t="s">
        <v>215</v>
      </c>
      <c r="H33" s="62">
        <v>3</v>
      </c>
      <c r="I33" s="62">
        <v>4</v>
      </c>
      <c r="J33" s="62">
        <v>7</v>
      </c>
      <c r="K33" s="57">
        <v>7.5</v>
      </c>
      <c r="L33" s="57">
        <v>5.5</v>
      </c>
      <c r="M33" s="57"/>
      <c r="N33" s="65">
        <v>7.5</v>
      </c>
      <c r="O33" s="65">
        <v>5.5</v>
      </c>
      <c r="P33" s="65">
        <v>7</v>
      </c>
      <c r="Q33" s="38" t="str">
        <f t="shared" si="0"/>
        <v>Đậu</v>
      </c>
      <c r="R33" s="58">
        <f>(3*G33+2*P33+O33)/6</f>
        <v>6.3</v>
      </c>
      <c r="S33" s="72" t="s">
        <v>295</v>
      </c>
      <c r="T33" s="79"/>
      <c r="U33" s="30"/>
    </row>
    <row r="34" spans="1:21" s="31" customFormat="1" ht="24.75" customHeight="1">
      <c r="A34" s="22">
        <f>A33+1</f>
        <v>20</v>
      </c>
      <c r="B34" s="16" t="s">
        <v>78</v>
      </c>
      <c r="C34" s="17" t="s">
        <v>79</v>
      </c>
      <c r="D34" s="88" t="s">
        <v>81</v>
      </c>
      <c r="E34" s="88" t="s">
        <v>333</v>
      </c>
      <c r="F34" s="88" t="s">
        <v>451</v>
      </c>
      <c r="G34" s="15">
        <v>6.4</v>
      </c>
      <c r="H34" s="62" t="s">
        <v>223</v>
      </c>
      <c r="I34" s="62">
        <v>3</v>
      </c>
      <c r="J34" s="62" t="s">
        <v>228</v>
      </c>
      <c r="K34" s="57">
        <v>7.5</v>
      </c>
      <c r="L34" s="57">
        <v>5.5</v>
      </c>
      <c r="M34" s="57"/>
      <c r="N34" s="65">
        <v>7.5</v>
      </c>
      <c r="O34" s="65">
        <v>5.5</v>
      </c>
      <c r="P34" s="65">
        <v>8</v>
      </c>
      <c r="Q34" s="38" t="str">
        <f t="shared" si="0"/>
        <v>Đậu</v>
      </c>
      <c r="R34" s="58">
        <f>(3*G34+2*P34+O34)/6</f>
        <v>6.7833333333333341</v>
      </c>
      <c r="S34" s="72" t="s">
        <v>295</v>
      </c>
      <c r="T34" s="79" t="s">
        <v>302</v>
      </c>
      <c r="U34" s="113" t="s">
        <v>305</v>
      </c>
    </row>
    <row r="35" spans="1:21" ht="24.75" customHeight="1">
      <c r="A35" s="22">
        <f t="shared" ref="A35:A40" si="1">A34+1</f>
        <v>21</v>
      </c>
      <c r="B35" s="2" t="s">
        <v>140</v>
      </c>
      <c r="C35" s="3" t="s">
        <v>141</v>
      </c>
      <c r="D35" s="88" t="s">
        <v>81</v>
      </c>
      <c r="E35" s="88" t="s">
        <v>374</v>
      </c>
      <c r="F35" s="88" t="s">
        <v>451</v>
      </c>
      <c r="G35" s="1" t="s">
        <v>203</v>
      </c>
      <c r="H35" s="62">
        <v>3.5</v>
      </c>
      <c r="I35" s="62">
        <v>4</v>
      </c>
      <c r="J35" s="62" t="s">
        <v>227</v>
      </c>
      <c r="K35" s="57">
        <v>5</v>
      </c>
      <c r="L35" s="57">
        <v>6.5</v>
      </c>
      <c r="M35" s="57"/>
      <c r="N35" s="65">
        <v>5</v>
      </c>
      <c r="O35" s="65">
        <v>6.5</v>
      </c>
      <c r="P35" s="65">
        <v>6</v>
      </c>
      <c r="Q35" s="38" t="str">
        <f t="shared" si="0"/>
        <v>Đậu</v>
      </c>
      <c r="R35" s="58">
        <f>(3*G35+2*P35+O35)/6</f>
        <v>6.2333333333333334</v>
      </c>
      <c r="S35" s="72" t="s">
        <v>295</v>
      </c>
      <c r="T35" s="79"/>
      <c r="U35" s="21"/>
    </row>
    <row r="36" spans="1:21" ht="24.75" customHeight="1">
      <c r="A36" s="22">
        <f t="shared" si="1"/>
        <v>22</v>
      </c>
      <c r="B36" s="2" t="s">
        <v>76</v>
      </c>
      <c r="C36" s="3" t="s">
        <v>81</v>
      </c>
      <c r="D36" s="88" t="s">
        <v>81</v>
      </c>
      <c r="E36" s="88" t="s">
        <v>371</v>
      </c>
      <c r="F36" s="88" t="s">
        <v>451</v>
      </c>
      <c r="G36" s="1" t="s">
        <v>204</v>
      </c>
      <c r="H36" s="62">
        <v>5</v>
      </c>
      <c r="I36" s="62">
        <v>3</v>
      </c>
      <c r="J36" s="62" t="s">
        <v>225</v>
      </c>
      <c r="K36" s="57"/>
      <c r="L36" s="57">
        <v>5</v>
      </c>
      <c r="M36" s="57"/>
      <c r="N36" s="65">
        <v>5</v>
      </c>
      <c r="O36" s="65">
        <v>5</v>
      </c>
      <c r="P36" s="65">
        <v>7</v>
      </c>
      <c r="Q36" s="38" t="str">
        <f t="shared" si="0"/>
        <v>Đậu</v>
      </c>
      <c r="R36" s="58">
        <f>(3*G36+2*P36+O36)/6</f>
        <v>6.4666666666666659</v>
      </c>
      <c r="S36" s="72" t="s">
        <v>295</v>
      </c>
      <c r="T36" s="79"/>
      <c r="U36" s="21"/>
    </row>
    <row r="37" spans="1:21" ht="24.75" customHeight="1">
      <c r="A37" s="22">
        <f t="shared" si="1"/>
        <v>23</v>
      </c>
      <c r="B37" s="2" t="s">
        <v>177</v>
      </c>
      <c r="C37" s="3" t="s">
        <v>13</v>
      </c>
      <c r="D37" s="88" t="s">
        <v>81</v>
      </c>
      <c r="E37" s="88" t="s">
        <v>375</v>
      </c>
      <c r="F37" s="88" t="s">
        <v>451</v>
      </c>
      <c r="G37" s="1" t="s">
        <v>205</v>
      </c>
      <c r="H37" s="62">
        <v>6.5</v>
      </c>
      <c r="I37" s="62">
        <v>4</v>
      </c>
      <c r="J37" s="62" t="s">
        <v>227</v>
      </c>
      <c r="K37" s="57"/>
      <c r="L37" s="57">
        <v>5</v>
      </c>
      <c r="M37" s="57"/>
      <c r="N37" s="65">
        <v>6.5</v>
      </c>
      <c r="O37" s="65">
        <v>5</v>
      </c>
      <c r="P37" s="65">
        <v>6</v>
      </c>
      <c r="Q37" s="38" t="str">
        <f t="shared" si="0"/>
        <v>Đậu</v>
      </c>
      <c r="R37" s="58">
        <f>(3*G37+2*P37+O37)/6</f>
        <v>5.9333333333333336</v>
      </c>
      <c r="S37" s="72" t="s">
        <v>293</v>
      </c>
      <c r="T37" s="79"/>
      <c r="U37" s="21"/>
    </row>
    <row r="38" spans="1:21" ht="24.75" customHeight="1">
      <c r="A38" s="22">
        <f t="shared" si="1"/>
        <v>24</v>
      </c>
      <c r="B38" s="2" t="s">
        <v>139</v>
      </c>
      <c r="C38" s="3" t="s">
        <v>58</v>
      </c>
      <c r="D38" s="88" t="s">
        <v>81</v>
      </c>
      <c r="E38" s="88" t="s">
        <v>373</v>
      </c>
      <c r="F38" s="88" t="s">
        <v>451</v>
      </c>
      <c r="G38" s="1" t="s">
        <v>204</v>
      </c>
      <c r="H38" s="62">
        <v>6.5</v>
      </c>
      <c r="I38" s="62">
        <v>3</v>
      </c>
      <c r="J38" s="62" t="s">
        <v>225</v>
      </c>
      <c r="K38" s="57"/>
      <c r="L38" s="57">
        <v>6.5</v>
      </c>
      <c r="M38" s="57"/>
      <c r="N38" s="65">
        <v>6.5</v>
      </c>
      <c r="O38" s="65">
        <v>6.5</v>
      </c>
      <c r="P38" s="65">
        <v>7</v>
      </c>
      <c r="Q38" s="38" t="str">
        <f t="shared" si="0"/>
        <v>Đậu</v>
      </c>
      <c r="R38" s="58">
        <f>(3*G38+2*P38+O38)/6</f>
        <v>6.7166666666666659</v>
      </c>
      <c r="S38" s="72" t="s">
        <v>295</v>
      </c>
      <c r="T38" s="79"/>
      <c r="U38" s="21"/>
    </row>
    <row r="39" spans="1:21" ht="24.75" customHeight="1">
      <c r="A39" s="22">
        <f t="shared" si="1"/>
        <v>25</v>
      </c>
      <c r="B39" s="2" t="s">
        <v>138</v>
      </c>
      <c r="C39" s="3" t="s">
        <v>45</v>
      </c>
      <c r="D39" s="88" t="s">
        <v>81</v>
      </c>
      <c r="E39" s="88" t="s">
        <v>370</v>
      </c>
      <c r="F39" s="88" t="s">
        <v>451</v>
      </c>
      <c r="G39" s="1" t="s">
        <v>208</v>
      </c>
      <c r="H39" s="62">
        <v>2.5</v>
      </c>
      <c r="I39" s="62">
        <v>7.5</v>
      </c>
      <c r="J39" s="62" t="s">
        <v>228</v>
      </c>
      <c r="K39" s="57">
        <v>8.5</v>
      </c>
      <c r="L39" s="57"/>
      <c r="M39" s="57"/>
      <c r="N39" s="65">
        <v>8.5</v>
      </c>
      <c r="O39" s="65">
        <v>7.5</v>
      </c>
      <c r="P39" s="65">
        <v>8</v>
      </c>
      <c r="Q39" s="38" t="str">
        <f t="shared" si="0"/>
        <v>Đậu</v>
      </c>
      <c r="R39" s="58">
        <f>(3*G39+2*P39+O39)/6</f>
        <v>7.3666666666666671</v>
      </c>
      <c r="S39" s="72" t="s">
        <v>294</v>
      </c>
      <c r="T39" s="79"/>
      <c r="U39" s="21"/>
    </row>
    <row r="40" spans="1:21" ht="24.75" customHeight="1">
      <c r="A40" s="22">
        <f t="shared" si="1"/>
        <v>26</v>
      </c>
      <c r="B40" s="2" t="s">
        <v>130</v>
      </c>
      <c r="C40" s="3" t="s">
        <v>80</v>
      </c>
      <c r="D40" s="88" t="s">
        <v>81</v>
      </c>
      <c r="E40" s="88" t="s">
        <v>372</v>
      </c>
      <c r="F40" s="88" t="s">
        <v>451</v>
      </c>
      <c r="G40" s="1" t="s">
        <v>215</v>
      </c>
      <c r="H40" s="62">
        <v>3.5</v>
      </c>
      <c r="I40" s="62">
        <v>5</v>
      </c>
      <c r="J40" s="62" t="s">
        <v>225</v>
      </c>
      <c r="K40" s="57">
        <v>8</v>
      </c>
      <c r="L40" s="57"/>
      <c r="M40" s="57"/>
      <c r="N40" s="65">
        <v>8</v>
      </c>
      <c r="O40" s="65">
        <v>5</v>
      </c>
      <c r="P40" s="65">
        <v>7</v>
      </c>
      <c r="Q40" s="38" t="str">
        <f t="shared" si="0"/>
        <v>Đậu</v>
      </c>
      <c r="R40" s="58">
        <f>(3*G40+2*P40+O40)/6</f>
        <v>6.2166666666666659</v>
      </c>
      <c r="S40" s="72" t="s">
        <v>295</v>
      </c>
      <c r="T40" s="79"/>
      <c r="U40" s="21"/>
    </row>
    <row r="41" spans="1:21" ht="24.75" customHeight="1">
      <c r="A41" s="89" t="s">
        <v>279</v>
      </c>
      <c r="B41" s="90"/>
      <c r="C41" s="90"/>
      <c r="D41" s="88"/>
      <c r="E41" s="88"/>
      <c r="F41" s="119"/>
      <c r="G41" s="92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4"/>
      <c r="T41" s="78"/>
      <c r="U41" s="84"/>
    </row>
    <row r="42" spans="1:21" s="31" customFormat="1" ht="24.75" customHeight="1">
      <c r="A42" s="22">
        <v>27</v>
      </c>
      <c r="B42" s="19" t="s">
        <v>235</v>
      </c>
      <c r="C42" s="29" t="s">
        <v>74</v>
      </c>
      <c r="D42" s="88" t="s">
        <v>81</v>
      </c>
      <c r="E42" s="88" t="s">
        <v>334</v>
      </c>
      <c r="F42" s="88" t="s">
        <v>451</v>
      </c>
      <c r="G42" s="18" t="s">
        <v>214</v>
      </c>
      <c r="H42" s="62" t="s">
        <v>247</v>
      </c>
      <c r="I42" s="62" t="s">
        <v>247</v>
      </c>
      <c r="J42" s="62" t="s">
        <v>247</v>
      </c>
      <c r="K42" s="57">
        <v>6.5</v>
      </c>
      <c r="L42" s="57">
        <v>7</v>
      </c>
      <c r="M42" s="57">
        <v>6.5</v>
      </c>
      <c r="N42" s="65">
        <v>6.5</v>
      </c>
      <c r="O42" s="65">
        <v>7</v>
      </c>
      <c r="P42" s="65">
        <v>6.5</v>
      </c>
      <c r="Q42" s="38" t="str">
        <f t="shared" si="0"/>
        <v>Đậu</v>
      </c>
      <c r="R42" s="58">
        <f>(3*G42+2*P42+O42)/6</f>
        <v>6.1833333333333336</v>
      </c>
      <c r="S42" s="72" t="s">
        <v>295</v>
      </c>
      <c r="T42" s="79"/>
      <c r="U42" s="30"/>
    </row>
    <row r="43" spans="1:21" s="20" customFormat="1" ht="26.45" customHeight="1">
      <c r="A43" s="109" t="s">
        <v>194</v>
      </c>
      <c r="B43" s="96" t="s">
        <v>195</v>
      </c>
      <c r="C43" s="96" t="s">
        <v>196</v>
      </c>
      <c r="D43" s="106" t="s">
        <v>312</v>
      </c>
      <c r="E43" s="106" t="s">
        <v>311</v>
      </c>
      <c r="F43" s="97" t="s">
        <v>449</v>
      </c>
      <c r="G43" s="95" t="s">
        <v>197</v>
      </c>
      <c r="H43" s="104" t="s">
        <v>230</v>
      </c>
      <c r="I43" s="104"/>
      <c r="J43" s="104"/>
      <c r="K43" s="105" t="s">
        <v>299</v>
      </c>
      <c r="L43" s="105"/>
      <c r="M43" s="105"/>
      <c r="N43" s="103" t="s">
        <v>300</v>
      </c>
      <c r="O43" s="103"/>
      <c r="P43" s="103"/>
      <c r="Q43" s="101" t="s">
        <v>234</v>
      </c>
      <c r="R43" s="102" t="s">
        <v>292</v>
      </c>
      <c r="S43" s="99" t="s">
        <v>304</v>
      </c>
      <c r="T43" s="99" t="s">
        <v>301</v>
      </c>
      <c r="U43" s="111" t="s">
        <v>448</v>
      </c>
    </row>
    <row r="44" spans="1:21" s="20" customFormat="1" ht="43.15" customHeight="1">
      <c r="A44" s="109"/>
      <c r="B44" s="96"/>
      <c r="C44" s="96"/>
      <c r="D44" s="107"/>
      <c r="E44" s="107"/>
      <c r="F44" s="98"/>
      <c r="G44" s="95"/>
      <c r="H44" s="86" t="s">
        <v>220</v>
      </c>
      <c r="I44" s="86" t="s">
        <v>221</v>
      </c>
      <c r="J44" s="86" t="s">
        <v>222</v>
      </c>
      <c r="K44" s="87" t="s">
        <v>220</v>
      </c>
      <c r="L44" s="87" t="s">
        <v>221</v>
      </c>
      <c r="M44" s="87" t="s">
        <v>222</v>
      </c>
      <c r="N44" s="85" t="s">
        <v>220</v>
      </c>
      <c r="O44" s="85" t="s">
        <v>221</v>
      </c>
      <c r="P44" s="85" t="s">
        <v>222</v>
      </c>
      <c r="Q44" s="101"/>
      <c r="R44" s="102"/>
      <c r="S44" s="100"/>
      <c r="T44" s="100"/>
      <c r="U44" s="112"/>
    </row>
    <row r="45" spans="1:21" ht="24.75" customHeight="1">
      <c r="A45" s="89" t="s">
        <v>280</v>
      </c>
      <c r="B45" s="90"/>
      <c r="C45" s="90"/>
      <c r="D45" s="88"/>
      <c r="E45" s="88"/>
      <c r="F45" s="119"/>
      <c r="G45" s="92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4"/>
      <c r="T45" s="78"/>
      <c r="U45" s="84"/>
    </row>
    <row r="46" spans="1:21" ht="24.75" customHeight="1">
      <c r="A46" s="27">
        <v>28</v>
      </c>
      <c r="B46" s="2" t="s">
        <v>22</v>
      </c>
      <c r="C46" s="3" t="s">
        <v>23</v>
      </c>
      <c r="D46" s="88" t="s">
        <v>315</v>
      </c>
      <c r="E46" s="88" t="s">
        <v>317</v>
      </c>
      <c r="F46" s="88"/>
      <c r="G46" s="1" t="s">
        <v>215</v>
      </c>
      <c r="H46" s="62">
        <v>9</v>
      </c>
      <c r="I46" s="62">
        <v>3.5</v>
      </c>
      <c r="J46" s="62">
        <v>4.5</v>
      </c>
      <c r="K46" s="57"/>
      <c r="L46" s="57">
        <v>3</v>
      </c>
      <c r="M46" s="57">
        <v>5.5</v>
      </c>
      <c r="N46" s="65">
        <v>9</v>
      </c>
      <c r="O46" s="65">
        <v>3.5</v>
      </c>
      <c r="P46" s="65">
        <v>5.5</v>
      </c>
      <c r="Q46" s="39" t="str">
        <f t="shared" si="0"/>
        <v>Rớt</v>
      </c>
      <c r="R46" s="58"/>
      <c r="S46" s="72"/>
      <c r="T46" s="79"/>
      <c r="U46" s="21"/>
    </row>
    <row r="47" spans="1:21" ht="24.75" customHeight="1">
      <c r="A47" s="27">
        <v>29</v>
      </c>
      <c r="B47" s="17" t="s">
        <v>29</v>
      </c>
      <c r="C47" s="17" t="s">
        <v>30</v>
      </c>
      <c r="D47" s="88" t="s">
        <v>315</v>
      </c>
      <c r="E47" s="88" t="s">
        <v>321</v>
      </c>
      <c r="F47" s="88" t="s">
        <v>451</v>
      </c>
      <c r="G47" s="15" t="s">
        <v>214</v>
      </c>
      <c r="H47" s="62">
        <v>9</v>
      </c>
      <c r="I47" s="62">
        <v>2.5</v>
      </c>
      <c r="J47" s="62">
        <v>4</v>
      </c>
      <c r="K47" s="57"/>
      <c r="L47" s="57">
        <v>6</v>
      </c>
      <c r="M47" s="57">
        <v>5.5</v>
      </c>
      <c r="N47" s="65">
        <v>9</v>
      </c>
      <c r="O47" s="65">
        <v>6</v>
      </c>
      <c r="P47" s="65">
        <v>5.5</v>
      </c>
      <c r="Q47" s="38" t="str">
        <f t="shared" si="0"/>
        <v>Đậu</v>
      </c>
      <c r="R47" s="58">
        <f>(3*G47+2*P47+O47)/6</f>
        <v>5.6833333333333336</v>
      </c>
      <c r="S47" s="72" t="s">
        <v>293</v>
      </c>
      <c r="T47" s="79"/>
      <c r="U47" s="21"/>
    </row>
    <row r="48" spans="1:21" ht="24.75" customHeight="1">
      <c r="A48" s="27">
        <v>30</v>
      </c>
      <c r="B48" s="2" t="s">
        <v>36</v>
      </c>
      <c r="C48" s="3" t="s">
        <v>37</v>
      </c>
      <c r="D48" s="88" t="s">
        <v>315</v>
      </c>
      <c r="E48" s="88" t="s">
        <v>321</v>
      </c>
      <c r="F48" s="88" t="s">
        <v>451</v>
      </c>
      <c r="G48" s="1" t="s">
        <v>200</v>
      </c>
      <c r="H48" s="62">
        <v>8</v>
      </c>
      <c r="I48" s="62">
        <v>2</v>
      </c>
      <c r="J48" s="62">
        <v>4.5</v>
      </c>
      <c r="K48" s="57"/>
      <c r="L48" s="57">
        <v>9.5</v>
      </c>
      <c r="M48" s="57">
        <v>8</v>
      </c>
      <c r="N48" s="65">
        <v>8</v>
      </c>
      <c r="O48" s="65">
        <v>9.5</v>
      </c>
      <c r="P48" s="65">
        <v>8</v>
      </c>
      <c r="Q48" s="38" t="str">
        <f t="shared" si="0"/>
        <v>Đậu</v>
      </c>
      <c r="R48" s="58">
        <f>(3*G48+2*P48+O48)/6</f>
        <v>7.1499999999999995</v>
      </c>
      <c r="S48" s="72" t="s">
        <v>294</v>
      </c>
      <c r="T48" s="79" t="s">
        <v>295</v>
      </c>
      <c r="U48" s="113" t="s">
        <v>308</v>
      </c>
    </row>
    <row r="49" spans="1:21" s="31" customFormat="1" ht="24.75" customHeight="1">
      <c r="A49" s="22">
        <v>31</v>
      </c>
      <c r="B49" s="19" t="s">
        <v>12</v>
      </c>
      <c r="C49" s="29" t="s">
        <v>13</v>
      </c>
      <c r="D49" s="88" t="s">
        <v>81</v>
      </c>
      <c r="E49" s="88" t="s">
        <v>318</v>
      </c>
      <c r="F49" s="88" t="s">
        <v>451</v>
      </c>
      <c r="G49" s="18">
        <v>6.1</v>
      </c>
      <c r="H49" s="62" t="s">
        <v>247</v>
      </c>
      <c r="I49" s="62" t="s">
        <v>247</v>
      </c>
      <c r="J49" s="62" t="s">
        <v>247</v>
      </c>
      <c r="K49" s="57">
        <v>5</v>
      </c>
      <c r="L49" s="57">
        <v>9</v>
      </c>
      <c r="M49" s="57">
        <v>8</v>
      </c>
      <c r="N49" s="65">
        <v>5</v>
      </c>
      <c r="O49" s="65">
        <v>9</v>
      </c>
      <c r="P49" s="65">
        <v>8</v>
      </c>
      <c r="Q49" s="38" t="str">
        <f t="shared" si="0"/>
        <v>Đậu</v>
      </c>
      <c r="R49" s="58">
        <f>(3*G49+2*P49+O49)/6</f>
        <v>7.2166666666666659</v>
      </c>
      <c r="S49" s="72" t="s">
        <v>294</v>
      </c>
      <c r="T49" s="79"/>
      <c r="U49" s="30"/>
    </row>
    <row r="50" spans="1:21" ht="24.75" customHeight="1">
      <c r="A50" s="27">
        <v>32</v>
      </c>
      <c r="B50" s="2" t="s">
        <v>31</v>
      </c>
      <c r="C50" s="3" t="s">
        <v>32</v>
      </c>
      <c r="D50" s="88" t="s">
        <v>315</v>
      </c>
      <c r="E50" s="88" t="s">
        <v>322</v>
      </c>
      <c r="F50" s="88" t="s">
        <v>451</v>
      </c>
      <c r="G50" s="1" t="s">
        <v>213</v>
      </c>
      <c r="H50" s="62">
        <v>9</v>
      </c>
      <c r="I50" s="62">
        <v>2.5</v>
      </c>
      <c r="J50" s="62">
        <v>5</v>
      </c>
      <c r="K50" s="57"/>
      <c r="L50" s="57">
        <v>9</v>
      </c>
      <c r="M50" s="57"/>
      <c r="N50" s="65">
        <v>9</v>
      </c>
      <c r="O50" s="65">
        <v>9</v>
      </c>
      <c r="P50" s="65">
        <v>5</v>
      </c>
      <c r="Q50" s="38" t="str">
        <f t="shared" si="0"/>
        <v>Đậu</v>
      </c>
      <c r="R50" s="58">
        <f>(3*G50+2*P50+O50)/6</f>
        <v>6.166666666666667</v>
      </c>
      <c r="S50" s="72" t="s">
        <v>295</v>
      </c>
      <c r="T50" s="79"/>
      <c r="U50" s="21"/>
    </row>
    <row r="51" spans="1:21" s="31" customFormat="1" ht="24.75" customHeight="1">
      <c r="A51" s="22">
        <v>33</v>
      </c>
      <c r="B51" s="19" t="s">
        <v>259</v>
      </c>
      <c r="C51" s="29" t="s">
        <v>25</v>
      </c>
      <c r="D51" s="88" t="s">
        <v>315</v>
      </c>
      <c r="E51" s="88" t="s">
        <v>319</v>
      </c>
      <c r="F51" s="88"/>
      <c r="G51" s="15">
        <v>5.7</v>
      </c>
      <c r="H51" s="62" t="s">
        <v>247</v>
      </c>
      <c r="I51" s="62" t="s">
        <v>247</v>
      </c>
      <c r="J51" s="62" t="s">
        <v>247</v>
      </c>
      <c r="K51" s="57">
        <v>5</v>
      </c>
      <c r="L51" s="57">
        <v>4</v>
      </c>
      <c r="M51" s="57">
        <v>5.5</v>
      </c>
      <c r="N51" s="65">
        <v>5</v>
      </c>
      <c r="O51" s="65">
        <v>4</v>
      </c>
      <c r="P51" s="65">
        <v>5.5</v>
      </c>
      <c r="Q51" s="39" t="str">
        <f t="shared" si="0"/>
        <v>Rớt</v>
      </c>
      <c r="R51" s="58"/>
      <c r="S51" s="73"/>
      <c r="T51" s="80"/>
      <c r="U51" s="30"/>
    </row>
    <row r="52" spans="1:21" ht="24.75" customHeight="1">
      <c r="A52" s="27">
        <v>34</v>
      </c>
      <c r="B52" s="2" t="s">
        <v>17</v>
      </c>
      <c r="C52" s="3" t="s">
        <v>18</v>
      </c>
      <c r="D52" s="88" t="s">
        <v>81</v>
      </c>
      <c r="E52" s="88" t="s">
        <v>314</v>
      </c>
      <c r="F52" s="88" t="s">
        <v>451</v>
      </c>
      <c r="G52" s="1" t="s">
        <v>205</v>
      </c>
      <c r="H52" s="62">
        <v>7</v>
      </c>
      <c r="I52" s="62">
        <v>4</v>
      </c>
      <c r="J52" s="62">
        <v>6</v>
      </c>
      <c r="K52" s="57"/>
      <c r="L52" s="57">
        <v>10</v>
      </c>
      <c r="M52" s="57"/>
      <c r="N52" s="65">
        <v>7</v>
      </c>
      <c r="O52" s="65">
        <v>10</v>
      </c>
      <c r="P52" s="65">
        <v>6</v>
      </c>
      <c r="Q52" s="38" t="str">
        <f t="shared" si="0"/>
        <v>Đậu</v>
      </c>
      <c r="R52" s="58">
        <f>(3*G52+2*P52+O52)/6</f>
        <v>6.7666666666666666</v>
      </c>
      <c r="S52" s="72" t="s">
        <v>295</v>
      </c>
      <c r="T52" s="79" t="s">
        <v>293</v>
      </c>
      <c r="U52" s="113" t="s">
        <v>305</v>
      </c>
    </row>
    <row r="53" spans="1:21" ht="24.75" customHeight="1">
      <c r="A53" s="27">
        <v>35</v>
      </c>
      <c r="B53" s="2" t="s">
        <v>26</v>
      </c>
      <c r="C53" s="3" t="s">
        <v>27</v>
      </c>
      <c r="D53" s="88" t="s">
        <v>315</v>
      </c>
      <c r="E53" s="88" t="s">
        <v>320</v>
      </c>
      <c r="F53" s="88" t="s">
        <v>451</v>
      </c>
      <c r="G53" s="1" t="s">
        <v>215</v>
      </c>
      <c r="H53" s="62">
        <v>7.5</v>
      </c>
      <c r="I53" s="62">
        <v>1</v>
      </c>
      <c r="J53" s="62">
        <v>4</v>
      </c>
      <c r="K53" s="57"/>
      <c r="L53" s="57" t="s">
        <v>296</v>
      </c>
      <c r="M53" s="57">
        <v>8.5</v>
      </c>
      <c r="N53" s="65">
        <v>7.5</v>
      </c>
      <c r="O53" s="65">
        <v>9.5</v>
      </c>
      <c r="P53" s="65">
        <v>8.5</v>
      </c>
      <c r="Q53" s="38" t="str">
        <f t="shared" si="0"/>
        <v>Đậu</v>
      </c>
      <c r="R53" s="58">
        <f>(3*G53+2*P53+O53)/6</f>
        <v>7.4666666666666659</v>
      </c>
      <c r="S53" s="72" t="s">
        <v>294</v>
      </c>
      <c r="T53" s="79" t="s">
        <v>295</v>
      </c>
      <c r="U53" s="113" t="s">
        <v>308</v>
      </c>
    </row>
    <row r="54" spans="1:21" ht="24.75" customHeight="1">
      <c r="A54" s="27">
        <v>36</v>
      </c>
      <c r="B54" s="2" t="s">
        <v>19</v>
      </c>
      <c r="C54" s="3" t="s">
        <v>20</v>
      </c>
      <c r="D54" s="88" t="s">
        <v>315</v>
      </c>
      <c r="E54" s="88" t="s">
        <v>316</v>
      </c>
      <c r="F54" s="88" t="s">
        <v>451</v>
      </c>
      <c r="G54" s="1" t="s">
        <v>214</v>
      </c>
      <c r="H54" s="62">
        <v>6.5</v>
      </c>
      <c r="I54" s="62">
        <v>5</v>
      </c>
      <c r="J54" s="62">
        <v>4</v>
      </c>
      <c r="K54" s="57"/>
      <c r="L54" s="57"/>
      <c r="M54" s="57">
        <v>6.5</v>
      </c>
      <c r="N54" s="65">
        <v>6.5</v>
      </c>
      <c r="O54" s="65">
        <v>5</v>
      </c>
      <c r="P54" s="65">
        <v>6.5</v>
      </c>
      <c r="Q54" s="38" t="str">
        <f t="shared" si="0"/>
        <v>Đậu</v>
      </c>
      <c r="R54" s="58">
        <f>(3*G54+2*P54+O54)/6</f>
        <v>5.8500000000000005</v>
      </c>
      <c r="S54" s="72" t="s">
        <v>293</v>
      </c>
      <c r="T54" s="79"/>
      <c r="U54" s="21"/>
    </row>
    <row r="55" spans="1:21" ht="24.75" customHeight="1">
      <c r="A55" s="27">
        <v>37</v>
      </c>
      <c r="B55" s="3" t="s">
        <v>85</v>
      </c>
      <c r="C55" s="3" t="s">
        <v>24</v>
      </c>
      <c r="D55" s="88" t="s">
        <v>315</v>
      </c>
      <c r="E55" s="88" t="s">
        <v>337</v>
      </c>
      <c r="F55" s="120" t="s">
        <v>450</v>
      </c>
      <c r="G55" s="1" t="s">
        <v>200</v>
      </c>
      <c r="H55" s="62">
        <v>7</v>
      </c>
      <c r="I55" s="62">
        <v>2</v>
      </c>
      <c r="J55" s="62">
        <v>4.5</v>
      </c>
      <c r="K55" s="57"/>
      <c r="L55" s="57">
        <v>7</v>
      </c>
      <c r="M55" s="57">
        <v>6.5</v>
      </c>
      <c r="N55" s="65">
        <v>7</v>
      </c>
      <c r="O55" s="65">
        <v>7</v>
      </c>
      <c r="P55" s="65">
        <v>6.5</v>
      </c>
      <c r="Q55" s="38" t="str">
        <f t="shared" si="0"/>
        <v>Đậu</v>
      </c>
      <c r="R55" s="58">
        <f>(3*G55+2*P55+O55)/6</f>
        <v>6.2333333333333334</v>
      </c>
      <c r="S55" s="72" t="s">
        <v>295</v>
      </c>
      <c r="T55" s="79"/>
      <c r="U55" s="21"/>
    </row>
    <row r="56" spans="1:21" ht="24.75" customHeight="1">
      <c r="A56" s="27">
        <v>38</v>
      </c>
      <c r="B56" s="3" t="s">
        <v>46</v>
      </c>
      <c r="C56" s="3" t="s">
        <v>72</v>
      </c>
      <c r="D56" s="88" t="s">
        <v>315</v>
      </c>
      <c r="E56" s="88" t="s">
        <v>336</v>
      </c>
      <c r="F56" s="88" t="s">
        <v>451</v>
      </c>
      <c r="G56" s="1" t="s">
        <v>215</v>
      </c>
      <c r="H56" s="62">
        <v>4</v>
      </c>
      <c r="I56" s="62">
        <v>8.5</v>
      </c>
      <c r="J56" s="62">
        <v>7.5</v>
      </c>
      <c r="K56" s="57">
        <v>5.5</v>
      </c>
      <c r="L56" s="57"/>
      <c r="M56" s="57"/>
      <c r="N56" s="65">
        <v>5.5</v>
      </c>
      <c r="O56" s="65">
        <v>8.5</v>
      </c>
      <c r="P56" s="65">
        <v>7.5</v>
      </c>
      <c r="Q56" s="38" t="str">
        <f t="shared" si="0"/>
        <v>Đậu</v>
      </c>
      <c r="R56" s="58">
        <f>(3*G56+2*P56+O56)/6</f>
        <v>6.9666666666666659</v>
      </c>
      <c r="S56" s="72" t="s">
        <v>294</v>
      </c>
      <c r="T56" s="79" t="s">
        <v>295</v>
      </c>
      <c r="U56" s="7" t="s">
        <v>309</v>
      </c>
    </row>
    <row r="57" spans="1:21" ht="24.75" customHeight="1">
      <c r="A57" s="27">
        <v>39</v>
      </c>
      <c r="B57" s="2" t="s">
        <v>86</v>
      </c>
      <c r="C57" s="3" t="s">
        <v>27</v>
      </c>
      <c r="D57" s="88" t="s">
        <v>315</v>
      </c>
      <c r="E57" s="88" t="s">
        <v>338</v>
      </c>
      <c r="F57" s="88" t="s">
        <v>451</v>
      </c>
      <c r="G57" s="1" t="s">
        <v>199</v>
      </c>
      <c r="H57" s="62">
        <v>8.5</v>
      </c>
      <c r="I57" s="62">
        <v>3.5</v>
      </c>
      <c r="J57" s="62">
        <v>5</v>
      </c>
      <c r="K57" s="57"/>
      <c r="L57" s="57" t="s">
        <v>296</v>
      </c>
      <c r="M57" s="57"/>
      <c r="N57" s="65">
        <v>8.5</v>
      </c>
      <c r="O57" s="65">
        <v>9.5</v>
      </c>
      <c r="P57" s="65">
        <v>5</v>
      </c>
      <c r="Q57" s="38" t="str">
        <f t="shared" si="0"/>
        <v>Đậu</v>
      </c>
      <c r="R57" s="58">
        <f>(3*G57+2*P57+O57)/6</f>
        <v>6.2</v>
      </c>
      <c r="S57" s="72" t="s">
        <v>295</v>
      </c>
      <c r="T57" s="79"/>
      <c r="U57" s="73"/>
    </row>
    <row r="58" spans="1:21" ht="24.75" customHeight="1">
      <c r="A58" s="27">
        <v>40</v>
      </c>
      <c r="B58" s="2" t="s">
        <v>87</v>
      </c>
      <c r="C58" s="3" t="s">
        <v>8</v>
      </c>
      <c r="D58" s="88" t="s">
        <v>315</v>
      </c>
      <c r="E58" s="88" t="s">
        <v>339</v>
      </c>
      <c r="F58" s="88"/>
      <c r="G58" s="1" t="s">
        <v>208</v>
      </c>
      <c r="H58" s="62">
        <v>5</v>
      </c>
      <c r="I58" s="62">
        <v>2.5</v>
      </c>
      <c r="J58" s="62">
        <v>6.5</v>
      </c>
      <c r="K58" s="57"/>
      <c r="L58" s="57">
        <v>4</v>
      </c>
      <c r="M58" s="57"/>
      <c r="N58" s="65">
        <v>5</v>
      </c>
      <c r="O58" s="65">
        <v>4</v>
      </c>
      <c r="P58" s="65">
        <v>6.5</v>
      </c>
      <c r="Q58" s="39" t="str">
        <f t="shared" si="0"/>
        <v>Rớt</v>
      </c>
      <c r="R58" s="58"/>
      <c r="S58" s="72"/>
      <c r="T58" s="79"/>
      <c r="U58" s="21"/>
    </row>
    <row r="59" spans="1:21" ht="24.75" customHeight="1">
      <c r="A59" s="27">
        <v>41</v>
      </c>
      <c r="B59" s="2" t="s">
        <v>150</v>
      </c>
      <c r="C59" s="3" t="s">
        <v>25</v>
      </c>
      <c r="D59" s="88" t="s">
        <v>315</v>
      </c>
      <c r="E59" s="88" t="s">
        <v>383</v>
      </c>
      <c r="F59" s="88" t="s">
        <v>451</v>
      </c>
      <c r="G59" s="1" t="s">
        <v>206</v>
      </c>
      <c r="H59" s="62">
        <v>6</v>
      </c>
      <c r="I59" s="62">
        <v>2.5</v>
      </c>
      <c r="J59" s="62">
        <v>3.5</v>
      </c>
      <c r="K59" s="57"/>
      <c r="L59" s="57">
        <v>6</v>
      </c>
      <c r="M59" s="57">
        <v>7</v>
      </c>
      <c r="N59" s="65">
        <v>6</v>
      </c>
      <c r="O59" s="65">
        <v>6</v>
      </c>
      <c r="P59" s="65">
        <v>7</v>
      </c>
      <c r="Q59" s="38" t="str">
        <f t="shared" si="0"/>
        <v>Đậu</v>
      </c>
      <c r="R59" s="58">
        <f>(3*G59+2*P59+O59)/6</f>
        <v>6.1333333333333329</v>
      </c>
      <c r="S59" s="72" t="s">
        <v>295</v>
      </c>
      <c r="T59" s="79"/>
      <c r="U59" s="21"/>
    </row>
    <row r="60" spans="1:21" s="31" customFormat="1" ht="24.75" customHeight="1">
      <c r="A60" s="22">
        <v>42</v>
      </c>
      <c r="B60" s="19" t="s">
        <v>236</v>
      </c>
      <c r="C60" s="29" t="s">
        <v>60</v>
      </c>
      <c r="D60" s="88" t="s">
        <v>315</v>
      </c>
      <c r="E60" s="88" t="s">
        <v>390</v>
      </c>
      <c r="F60" s="88" t="s">
        <v>451</v>
      </c>
      <c r="G60" s="18" t="s">
        <v>216</v>
      </c>
      <c r="H60" s="62" t="s">
        <v>247</v>
      </c>
      <c r="I60" s="62" t="s">
        <v>247</v>
      </c>
      <c r="J60" s="62" t="s">
        <v>247</v>
      </c>
      <c r="K60" s="57">
        <v>5</v>
      </c>
      <c r="L60" s="57">
        <v>9</v>
      </c>
      <c r="M60" s="57">
        <v>7.5</v>
      </c>
      <c r="N60" s="65">
        <v>5</v>
      </c>
      <c r="O60" s="65">
        <v>9</v>
      </c>
      <c r="P60" s="65">
        <v>7.5</v>
      </c>
      <c r="Q60" s="38" t="str">
        <f t="shared" si="0"/>
        <v>Đậu</v>
      </c>
      <c r="R60" s="58">
        <f>(3*G60+2*P60+O60)/6</f>
        <v>6.7</v>
      </c>
      <c r="S60" s="72" t="s">
        <v>295</v>
      </c>
      <c r="T60" s="79"/>
      <c r="U60" s="30"/>
    </row>
    <row r="61" spans="1:21" ht="24.75" customHeight="1">
      <c r="A61" s="27">
        <v>43</v>
      </c>
      <c r="B61" s="2" t="s">
        <v>158</v>
      </c>
      <c r="C61" s="3" t="s">
        <v>104</v>
      </c>
      <c r="D61" s="88" t="s">
        <v>315</v>
      </c>
      <c r="E61" s="88" t="s">
        <v>392</v>
      </c>
      <c r="F61" s="88" t="s">
        <v>451</v>
      </c>
      <c r="G61" s="1" t="s">
        <v>206</v>
      </c>
      <c r="H61" s="62">
        <v>8.5</v>
      </c>
      <c r="I61" s="62">
        <v>2.5</v>
      </c>
      <c r="J61" s="62">
        <v>5</v>
      </c>
      <c r="K61" s="57"/>
      <c r="L61" s="57">
        <v>8.5</v>
      </c>
      <c r="M61" s="57"/>
      <c r="N61" s="65">
        <v>8.5</v>
      </c>
      <c r="O61" s="65">
        <v>8.5</v>
      </c>
      <c r="P61" s="65">
        <v>5</v>
      </c>
      <c r="Q61" s="38" t="str">
        <f t="shared" si="0"/>
        <v>Đậu</v>
      </c>
      <c r="R61" s="58">
        <f>(3*G61+2*P61+O61)/6</f>
        <v>5.8833333333333329</v>
      </c>
      <c r="S61" s="72" t="s">
        <v>293</v>
      </c>
      <c r="T61" s="79"/>
      <c r="U61" s="21"/>
    </row>
    <row r="62" spans="1:21" s="31" customFormat="1" ht="24.75" customHeight="1">
      <c r="A62" s="22">
        <v>44</v>
      </c>
      <c r="B62" s="16" t="s">
        <v>151</v>
      </c>
      <c r="C62" s="17" t="s">
        <v>126</v>
      </c>
      <c r="D62" s="88" t="s">
        <v>315</v>
      </c>
      <c r="E62" s="88" t="s">
        <v>384</v>
      </c>
      <c r="F62" s="88" t="s">
        <v>451</v>
      </c>
      <c r="G62" s="15" t="s">
        <v>198</v>
      </c>
      <c r="H62" s="62">
        <v>7</v>
      </c>
      <c r="I62" s="62">
        <v>4</v>
      </c>
      <c r="J62" s="62">
        <v>7.5</v>
      </c>
      <c r="K62" s="57"/>
      <c r="L62" s="57">
        <v>10</v>
      </c>
      <c r="M62" s="57"/>
      <c r="N62" s="65">
        <v>7</v>
      </c>
      <c r="O62" s="65">
        <v>10</v>
      </c>
      <c r="P62" s="65">
        <v>7.5</v>
      </c>
      <c r="Q62" s="38" t="str">
        <f t="shared" si="0"/>
        <v>Đậu</v>
      </c>
      <c r="R62" s="58">
        <f>(3*G62+2*P62+O62)/6</f>
        <v>7.416666666666667</v>
      </c>
      <c r="S62" s="72" t="s">
        <v>294</v>
      </c>
      <c r="T62" s="79"/>
      <c r="U62" s="30"/>
    </row>
    <row r="63" spans="1:21" ht="24.75" customHeight="1">
      <c r="A63" s="27">
        <v>45</v>
      </c>
      <c r="B63" s="2" t="s">
        <v>73</v>
      </c>
      <c r="C63" s="3" t="s">
        <v>95</v>
      </c>
      <c r="D63" s="88" t="s">
        <v>315</v>
      </c>
      <c r="E63" s="88" t="s">
        <v>389</v>
      </c>
      <c r="F63" s="88" t="s">
        <v>451</v>
      </c>
      <c r="G63" s="1" t="s">
        <v>215</v>
      </c>
      <c r="H63" s="62">
        <v>7</v>
      </c>
      <c r="I63" s="62">
        <v>2.5</v>
      </c>
      <c r="J63" s="62">
        <v>6</v>
      </c>
      <c r="K63" s="57"/>
      <c r="L63" s="57">
        <v>6</v>
      </c>
      <c r="M63" s="57"/>
      <c r="N63" s="65">
        <v>7</v>
      </c>
      <c r="O63" s="65">
        <v>6</v>
      </c>
      <c r="P63" s="65">
        <v>6</v>
      </c>
      <c r="Q63" s="38" t="str">
        <f t="shared" si="0"/>
        <v>Đậu</v>
      </c>
      <c r="R63" s="58">
        <f>(3*G63+2*P63+O63)/6</f>
        <v>6.05</v>
      </c>
      <c r="S63" s="72" t="s">
        <v>295</v>
      </c>
      <c r="T63" s="79"/>
      <c r="U63" s="21"/>
    </row>
    <row r="64" spans="1:21" ht="24.75" customHeight="1">
      <c r="A64" s="27">
        <v>46</v>
      </c>
      <c r="B64" s="3" t="s">
        <v>154</v>
      </c>
      <c r="C64" s="3" t="s">
        <v>83</v>
      </c>
      <c r="D64" s="88" t="s">
        <v>315</v>
      </c>
      <c r="E64" s="88" t="s">
        <v>387</v>
      </c>
      <c r="F64" s="88" t="s">
        <v>451</v>
      </c>
      <c r="G64" s="1" t="s">
        <v>215</v>
      </c>
      <c r="H64" s="62">
        <v>9</v>
      </c>
      <c r="I64" s="62">
        <v>4</v>
      </c>
      <c r="J64" s="62">
        <v>5.5</v>
      </c>
      <c r="K64" s="57"/>
      <c r="L64" s="57">
        <v>9</v>
      </c>
      <c r="M64" s="57"/>
      <c r="N64" s="65">
        <v>9</v>
      </c>
      <c r="O64" s="65">
        <v>9</v>
      </c>
      <c r="P64" s="65">
        <v>5.5</v>
      </c>
      <c r="Q64" s="38" t="str">
        <f t="shared" si="0"/>
        <v>Đậu</v>
      </c>
      <c r="R64" s="58">
        <f>(3*G64+2*P64+O64)/6</f>
        <v>6.3833333333333329</v>
      </c>
      <c r="S64" s="72" t="s">
        <v>295</v>
      </c>
      <c r="T64" s="79"/>
      <c r="U64" s="21"/>
    </row>
    <row r="65" spans="1:21" ht="24.75" customHeight="1">
      <c r="A65" s="27">
        <v>47</v>
      </c>
      <c r="B65" s="3" t="s">
        <v>146</v>
      </c>
      <c r="C65" s="3" t="s">
        <v>133</v>
      </c>
      <c r="D65" s="88" t="s">
        <v>315</v>
      </c>
      <c r="E65" s="88" t="s">
        <v>378</v>
      </c>
      <c r="F65" s="88" t="s">
        <v>451</v>
      </c>
      <c r="G65" s="1" t="s">
        <v>205</v>
      </c>
      <c r="H65" s="62">
        <v>8.5</v>
      </c>
      <c r="I65" s="62">
        <v>4.5</v>
      </c>
      <c r="J65" s="62">
        <v>6.5</v>
      </c>
      <c r="K65" s="57"/>
      <c r="L65" s="57">
        <v>10</v>
      </c>
      <c r="M65" s="57"/>
      <c r="N65" s="65">
        <v>8.5</v>
      </c>
      <c r="O65" s="65">
        <v>10</v>
      </c>
      <c r="P65" s="65">
        <v>6.5</v>
      </c>
      <c r="Q65" s="38" t="str">
        <f t="shared" si="0"/>
        <v>Đậu</v>
      </c>
      <c r="R65" s="58">
        <f>(3*G65+2*P65+O65)/6</f>
        <v>6.9333333333333336</v>
      </c>
      <c r="S65" s="72" t="s">
        <v>295</v>
      </c>
      <c r="T65" s="79"/>
      <c r="U65" s="21"/>
    </row>
    <row r="66" spans="1:21" ht="24.75" customHeight="1">
      <c r="A66" s="27">
        <v>48</v>
      </c>
      <c r="B66" s="2" t="s">
        <v>147</v>
      </c>
      <c r="C66" s="3" t="s">
        <v>8</v>
      </c>
      <c r="D66" s="88" t="s">
        <v>315</v>
      </c>
      <c r="E66" s="88" t="s">
        <v>379</v>
      </c>
      <c r="F66" s="88"/>
      <c r="G66" s="1" t="s">
        <v>214</v>
      </c>
      <c r="H66" s="62">
        <v>5.5</v>
      </c>
      <c r="I66" s="62">
        <v>5.5</v>
      </c>
      <c r="J66" s="62">
        <v>4.5</v>
      </c>
      <c r="K66" s="57"/>
      <c r="L66" s="57"/>
      <c r="M66" s="57">
        <v>2</v>
      </c>
      <c r="N66" s="65">
        <v>5.5</v>
      </c>
      <c r="O66" s="65">
        <v>5.5</v>
      </c>
      <c r="P66" s="65">
        <v>4.5</v>
      </c>
      <c r="Q66" s="39" t="str">
        <f t="shared" si="0"/>
        <v>Rớt</v>
      </c>
      <c r="R66" s="58"/>
      <c r="S66" s="72"/>
      <c r="T66" s="79"/>
      <c r="U66" s="21"/>
    </row>
    <row r="67" spans="1:21" ht="24.75" customHeight="1">
      <c r="A67" s="27">
        <v>49</v>
      </c>
      <c r="B67" s="2" t="s">
        <v>33</v>
      </c>
      <c r="C67" s="3" t="s">
        <v>66</v>
      </c>
      <c r="D67" s="88" t="s">
        <v>315</v>
      </c>
      <c r="E67" s="88" t="s">
        <v>393</v>
      </c>
      <c r="F67" s="88" t="s">
        <v>451</v>
      </c>
      <c r="G67" s="1" t="s">
        <v>215</v>
      </c>
      <c r="H67" s="62">
        <v>9</v>
      </c>
      <c r="I67" s="62">
        <v>2.5</v>
      </c>
      <c r="J67" s="62">
        <v>5</v>
      </c>
      <c r="K67" s="57"/>
      <c r="L67" s="57">
        <v>7.5</v>
      </c>
      <c r="M67" s="57"/>
      <c r="N67" s="65">
        <v>9</v>
      </c>
      <c r="O67" s="65">
        <v>7.5</v>
      </c>
      <c r="P67" s="65">
        <v>5</v>
      </c>
      <c r="Q67" s="38" t="str">
        <f t="shared" si="0"/>
        <v>Đậu</v>
      </c>
      <c r="R67" s="58">
        <f>(3*G67+2*P67+O67)/6</f>
        <v>5.9666666666666659</v>
      </c>
      <c r="S67" s="72" t="s">
        <v>295</v>
      </c>
      <c r="T67" s="79"/>
      <c r="U67" s="21"/>
    </row>
    <row r="68" spans="1:21" s="31" customFormat="1" ht="24.75" customHeight="1">
      <c r="A68" s="22">
        <v>50</v>
      </c>
      <c r="B68" s="16" t="s">
        <v>153</v>
      </c>
      <c r="C68" s="17" t="s">
        <v>83</v>
      </c>
      <c r="D68" s="88" t="s">
        <v>315</v>
      </c>
      <c r="E68" s="88" t="s">
        <v>386</v>
      </c>
      <c r="F68" s="88" t="s">
        <v>451</v>
      </c>
      <c r="G68" s="15" t="s">
        <v>205</v>
      </c>
      <c r="H68" s="62">
        <v>7.5</v>
      </c>
      <c r="I68" s="62">
        <v>4</v>
      </c>
      <c r="J68" s="62">
        <v>5.5</v>
      </c>
      <c r="K68" s="57"/>
      <c r="L68" s="57">
        <v>10</v>
      </c>
      <c r="M68" s="57"/>
      <c r="N68" s="65">
        <v>7.5</v>
      </c>
      <c r="O68" s="65">
        <v>10</v>
      </c>
      <c r="P68" s="65">
        <v>5.5</v>
      </c>
      <c r="Q68" s="38" t="str">
        <f t="shared" si="0"/>
        <v>Đậu</v>
      </c>
      <c r="R68" s="58">
        <f>(3*G68+2*P68+O68)/6</f>
        <v>6.6000000000000005</v>
      </c>
      <c r="S68" s="72" t="s">
        <v>295</v>
      </c>
      <c r="T68" s="79"/>
      <c r="U68" s="30"/>
    </row>
    <row r="69" spans="1:21" ht="24.75" customHeight="1">
      <c r="A69" s="27">
        <v>51</v>
      </c>
      <c r="B69" s="2" t="s">
        <v>34</v>
      </c>
      <c r="C69" s="3" t="s">
        <v>35</v>
      </c>
      <c r="D69" s="88" t="s">
        <v>81</v>
      </c>
      <c r="E69" s="88" t="s">
        <v>331</v>
      </c>
      <c r="F69" s="120" t="s">
        <v>450</v>
      </c>
      <c r="G69" s="1" t="s">
        <v>199</v>
      </c>
      <c r="H69" s="62">
        <v>8.5</v>
      </c>
      <c r="I69" s="62">
        <v>2.5</v>
      </c>
      <c r="J69" s="62">
        <v>4</v>
      </c>
      <c r="K69" s="57"/>
      <c r="L69" s="57">
        <v>5.5</v>
      </c>
      <c r="M69" s="57">
        <v>6</v>
      </c>
      <c r="N69" s="65">
        <v>8.5</v>
      </c>
      <c r="O69" s="65">
        <v>5.5</v>
      </c>
      <c r="P69" s="65">
        <v>6</v>
      </c>
      <c r="Q69" s="38" t="str">
        <f t="shared" si="0"/>
        <v>Đậu</v>
      </c>
      <c r="R69" s="58">
        <f>(3*G69+2*P69+O69)/6</f>
        <v>5.8666666666666671</v>
      </c>
      <c r="S69" s="72" t="s">
        <v>293</v>
      </c>
      <c r="T69" s="79"/>
      <c r="U69" s="21"/>
    </row>
    <row r="70" spans="1:21" ht="24.75" customHeight="1">
      <c r="A70" s="27">
        <v>52</v>
      </c>
      <c r="B70" s="2" t="s">
        <v>149</v>
      </c>
      <c r="C70" s="3" t="s">
        <v>75</v>
      </c>
      <c r="D70" s="88" t="s">
        <v>315</v>
      </c>
      <c r="E70" s="88" t="s">
        <v>382</v>
      </c>
      <c r="F70" s="88" t="s">
        <v>451</v>
      </c>
      <c r="G70" s="1" t="s">
        <v>213</v>
      </c>
      <c r="H70" s="62">
        <v>8</v>
      </c>
      <c r="I70" s="62">
        <v>2</v>
      </c>
      <c r="J70" s="62">
        <v>2.5</v>
      </c>
      <c r="K70" s="57"/>
      <c r="L70" s="57">
        <v>8</v>
      </c>
      <c r="M70" s="57">
        <v>8.5</v>
      </c>
      <c r="N70" s="65">
        <v>8</v>
      </c>
      <c r="O70" s="65">
        <v>8</v>
      </c>
      <c r="P70" s="65">
        <v>8.5</v>
      </c>
      <c r="Q70" s="38" t="str">
        <f t="shared" si="0"/>
        <v>Đậu</v>
      </c>
      <c r="R70" s="58">
        <f>(3*G70+2*P70+O70)/6</f>
        <v>7.166666666666667</v>
      </c>
      <c r="S70" s="72" t="s">
        <v>294</v>
      </c>
      <c r="T70" s="79" t="s">
        <v>295</v>
      </c>
      <c r="U70" s="113" t="s">
        <v>308</v>
      </c>
    </row>
    <row r="71" spans="1:21" ht="24.75" customHeight="1">
      <c r="A71" s="27">
        <v>53</v>
      </c>
      <c r="B71" s="2" t="s">
        <v>148</v>
      </c>
      <c r="C71" s="3" t="s">
        <v>134</v>
      </c>
      <c r="D71" s="88" t="s">
        <v>315</v>
      </c>
      <c r="E71" s="88" t="s">
        <v>380</v>
      </c>
      <c r="F71" s="88" t="s">
        <v>451</v>
      </c>
      <c r="G71" s="1" t="s">
        <v>199</v>
      </c>
      <c r="H71" s="62">
        <v>7.5</v>
      </c>
      <c r="I71" s="62">
        <v>1.5</v>
      </c>
      <c r="J71" s="62">
        <v>4.5</v>
      </c>
      <c r="K71" s="57"/>
      <c r="L71" s="57">
        <v>9</v>
      </c>
      <c r="M71" s="57">
        <v>9</v>
      </c>
      <c r="N71" s="65">
        <v>7.5</v>
      </c>
      <c r="O71" s="65">
        <v>9</v>
      </c>
      <c r="P71" s="65">
        <v>9</v>
      </c>
      <c r="Q71" s="38" t="str">
        <f t="shared" si="0"/>
        <v>Đậu</v>
      </c>
      <c r="R71" s="58">
        <f>(3*G71+2*P71+O71)/6</f>
        <v>7.45</v>
      </c>
      <c r="S71" s="72" t="s">
        <v>294</v>
      </c>
      <c r="T71" s="79" t="s">
        <v>295</v>
      </c>
      <c r="U71" s="113" t="s">
        <v>308</v>
      </c>
    </row>
    <row r="72" spans="1:21" ht="24.75" customHeight="1">
      <c r="A72" s="27">
        <v>54</v>
      </c>
      <c r="B72" s="2" t="s">
        <v>155</v>
      </c>
      <c r="C72" s="3" t="s">
        <v>75</v>
      </c>
      <c r="D72" s="88" t="s">
        <v>315</v>
      </c>
      <c r="E72" s="88" t="s">
        <v>388</v>
      </c>
      <c r="F72" s="88" t="s">
        <v>451</v>
      </c>
      <c r="G72" s="1" t="s">
        <v>199</v>
      </c>
      <c r="H72" s="62">
        <v>8</v>
      </c>
      <c r="I72" s="62">
        <v>2</v>
      </c>
      <c r="J72" s="62">
        <v>4</v>
      </c>
      <c r="K72" s="57"/>
      <c r="L72" s="57">
        <v>9</v>
      </c>
      <c r="M72" s="57">
        <v>8</v>
      </c>
      <c r="N72" s="65">
        <v>8</v>
      </c>
      <c r="O72" s="65">
        <v>9</v>
      </c>
      <c r="P72" s="65">
        <v>8</v>
      </c>
      <c r="Q72" s="38" t="str">
        <f t="shared" si="0"/>
        <v>Đậu</v>
      </c>
      <c r="R72" s="58">
        <f>(3*G72+2*P72+O72)/6</f>
        <v>7.1166666666666671</v>
      </c>
      <c r="S72" s="72" t="s">
        <v>294</v>
      </c>
      <c r="T72" s="79" t="s">
        <v>295</v>
      </c>
      <c r="U72" s="113" t="s">
        <v>308</v>
      </c>
    </row>
    <row r="73" spans="1:21" ht="24.75" customHeight="1">
      <c r="A73" s="27">
        <v>55</v>
      </c>
      <c r="B73" s="2" t="s">
        <v>145</v>
      </c>
      <c r="C73" s="3" t="s">
        <v>1</v>
      </c>
      <c r="D73" s="88" t="s">
        <v>315</v>
      </c>
      <c r="E73" s="88" t="s">
        <v>358</v>
      </c>
      <c r="F73" s="88"/>
      <c r="G73" s="1" t="s">
        <v>200</v>
      </c>
      <c r="H73" s="62">
        <v>8</v>
      </c>
      <c r="I73" s="62">
        <v>1.5</v>
      </c>
      <c r="J73" s="62">
        <v>3</v>
      </c>
      <c r="K73" s="57"/>
      <c r="L73" s="57">
        <v>5.5</v>
      </c>
      <c r="M73" s="57">
        <v>3</v>
      </c>
      <c r="N73" s="65">
        <v>8</v>
      </c>
      <c r="O73" s="65">
        <v>5.5</v>
      </c>
      <c r="P73" s="65">
        <v>3</v>
      </c>
      <c r="Q73" s="39" t="str">
        <f t="shared" si="0"/>
        <v>Rớt</v>
      </c>
      <c r="R73" s="58"/>
      <c r="S73" s="72"/>
      <c r="T73" s="79"/>
      <c r="U73" s="21"/>
    </row>
    <row r="74" spans="1:21" ht="24.75" customHeight="1">
      <c r="A74" s="27">
        <v>56</v>
      </c>
      <c r="B74" s="2" t="s">
        <v>61</v>
      </c>
      <c r="C74" s="3" t="s">
        <v>55</v>
      </c>
      <c r="D74" s="88" t="s">
        <v>315</v>
      </c>
      <c r="E74" s="88" t="s">
        <v>381</v>
      </c>
      <c r="F74" s="88"/>
      <c r="G74" s="1" t="s">
        <v>200</v>
      </c>
      <c r="H74" s="62">
        <v>6</v>
      </c>
      <c r="I74" s="62">
        <v>5.5</v>
      </c>
      <c r="J74" s="62">
        <v>3.5</v>
      </c>
      <c r="K74" s="57"/>
      <c r="L74" s="57"/>
      <c r="M74" s="57">
        <v>2.5</v>
      </c>
      <c r="N74" s="65">
        <v>6</v>
      </c>
      <c r="O74" s="65">
        <v>5.5</v>
      </c>
      <c r="P74" s="65">
        <v>3.5</v>
      </c>
      <c r="Q74" s="39" t="str">
        <f t="shared" si="0"/>
        <v>Rớt</v>
      </c>
      <c r="R74" s="58"/>
      <c r="S74" s="72"/>
      <c r="T74" s="79"/>
      <c r="U74" s="21"/>
    </row>
    <row r="75" spans="1:21" ht="24.75" customHeight="1">
      <c r="A75" s="27">
        <v>57</v>
      </c>
      <c r="B75" s="2" t="s">
        <v>156</v>
      </c>
      <c r="C75" s="3" t="s">
        <v>157</v>
      </c>
      <c r="D75" s="88" t="s">
        <v>315</v>
      </c>
      <c r="E75" s="88" t="s">
        <v>391</v>
      </c>
      <c r="F75" s="88" t="s">
        <v>451</v>
      </c>
      <c r="G75" s="1" t="s">
        <v>212</v>
      </c>
      <c r="H75" s="62">
        <v>9</v>
      </c>
      <c r="I75" s="62">
        <v>3</v>
      </c>
      <c r="J75" s="62">
        <v>5</v>
      </c>
      <c r="K75" s="57"/>
      <c r="L75" s="57">
        <v>6</v>
      </c>
      <c r="M75" s="57"/>
      <c r="N75" s="65">
        <v>9</v>
      </c>
      <c r="O75" s="65">
        <v>6</v>
      </c>
      <c r="P75" s="65">
        <v>5</v>
      </c>
      <c r="Q75" s="38" t="str">
        <f t="shared" si="0"/>
        <v>Đậu</v>
      </c>
      <c r="R75" s="58">
        <f>(3*G75+2*P75+O75)/6</f>
        <v>6.0666666666666664</v>
      </c>
      <c r="S75" s="72" t="s">
        <v>295</v>
      </c>
      <c r="T75" s="79"/>
      <c r="U75" s="21"/>
    </row>
    <row r="76" spans="1:21" ht="24.75" customHeight="1">
      <c r="A76" s="27">
        <v>58</v>
      </c>
      <c r="B76" s="2" t="s">
        <v>152</v>
      </c>
      <c r="C76" s="3" t="s">
        <v>126</v>
      </c>
      <c r="D76" s="88" t="s">
        <v>315</v>
      </c>
      <c r="E76" s="88" t="s">
        <v>385</v>
      </c>
      <c r="F76" s="88" t="s">
        <v>451</v>
      </c>
      <c r="G76" s="1" t="s">
        <v>215</v>
      </c>
      <c r="H76" s="62">
        <v>8</v>
      </c>
      <c r="I76" s="62">
        <v>3</v>
      </c>
      <c r="J76" s="62">
        <v>6.5</v>
      </c>
      <c r="K76" s="57"/>
      <c r="L76" s="57">
        <v>6</v>
      </c>
      <c r="M76" s="57"/>
      <c r="N76" s="65">
        <v>8</v>
      </c>
      <c r="O76" s="65">
        <v>6</v>
      </c>
      <c r="P76" s="65">
        <v>6.5</v>
      </c>
      <c r="Q76" s="38" t="str">
        <f t="shared" si="0"/>
        <v>Đậu</v>
      </c>
      <c r="R76" s="58">
        <f>(3*G76+2*P76+O76)/6</f>
        <v>6.2166666666666659</v>
      </c>
      <c r="S76" s="72" t="s">
        <v>295</v>
      </c>
      <c r="T76" s="79"/>
      <c r="U76" s="21"/>
    </row>
    <row r="77" spans="1:21" ht="24.75" customHeight="1">
      <c r="A77" s="89" t="s">
        <v>281</v>
      </c>
      <c r="B77" s="90"/>
      <c r="C77" s="90"/>
      <c r="D77" s="88"/>
      <c r="E77" s="88"/>
      <c r="F77" s="119"/>
      <c r="G77" s="92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4"/>
      <c r="T77" s="78"/>
      <c r="U77" s="84"/>
    </row>
    <row r="78" spans="1:21" s="34" customFormat="1" ht="24.75" customHeight="1">
      <c r="A78" s="32">
        <v>59</v>
      </c>
      <c r="B78" s="29" t="s">
        <v>252</v>
      </c>
      <c r="C78" s="29" t="s">
        <v>253</v>
      </c>
      <c r="D78" s="88" t="s">
        <v>81</v>
      </c>
      <c r="E78" s="88" t="s">
        <v>323</v>
      </c>
      <c r="F78" s="88" t="s">
        <v>451</v>
      </c>
      <c r="G78" s="33">
        <v>6.8</v>
      </c>
      <c r="H78" s="62" t="s">
        <v>223</v>
      </c>
      <c r="I78" s="62" t="s">
        <v>223</v>
      </c>
      <c r="J78" s="62" t="s">
        <v>223</v>
      </c>
      <c r="K78" s="57">
        <v>8</v>
      </c>
      <c r="L78" s="57">
        <v>7.5</v>
      </c>
      <c r="M78" s="57">
        <v>8</v>
      </c>
      <c r="N78" s="65">
        <v>8</v>
      </c>
      <c r="O78" s="65">
        <v>7.5</v>
      </c>
      <c r="P78" s="65">
        <v>8</v>
      </c>
      <c r="Q78" s="38" t="str">
        <f t="shared" si="0"/>
        <v>Đậu</v>
      </c>
      <c r="R78" s="58">
        <f>(3*G78+2*P78+O78)/6</f>
        <v>7.3166666666666664</v>
      </c>
      <c r="S78" s="72" t="s">
        <v>294</v>
      </c>
      <c r="T78" s="80" t="s">
        <v>293</v>
      </c>
      <c r="U78" s="113" t="s">
        <v>305</v>
      </c>
    </row>
    <row r="79" spans="1:21" ht="24.75" customHeight="1">
      <c r="A79" s="27">
        <v>60</v>
      </c>
      <c r="B79" s="2" t="s">
        <v>5</v>
      </c>
      <c r="C79" s="3" t="s">
        <v>49</v>
      </c>
      <c r="D79" s="88" t="s">
        <v>81</v>
      </c>
      <c r="E79" s="88" t="s">
        <v>395</v>
      </c>
      <c r="F79" s="88" t="s">
        <v>451</v>
      </c>
      <c r="G79" s="1" t="s">
        <v>217</v>
      </c>
      <c r="H79" s="62">
        <v>3</v>
      </c>
      <c r="I79" s="62">
        <v>7.5</v>
      </c>
      <c r="J79" s="62">
        <v>8.5</v>
      </c>
      <c r="K79" s="57">
        <v>7</v>
      </c>
      <c r="L79" s="57"/>
      <c r="M79" s="57"/>
      <c r="N79" s="65">
        <v>7</v>
      </c>
      <c r="O79" s="65">
        <v>7.5</v>
      </c>
      <c r="P79" s="65">
        <v>8.5</v>
      </c>
      <c r="Q79" s="38" t="str">
        <f t="shared" ref="Q79:Q142" si="2">IF(AND(N79&gt;=5,O79&gt;=5,P79&gt;=5),"Đậu","Rớt")</f>
        <v>Đậu</v>
      </c>
      <c r="R79" s="58">
        <f>(3*G79+2*P79+O79)/6</f>
        <v>7.7833333333333341</v>
      </c>
      <c r="S79" s="72" t="s">
        <v>294</v>
      </c>
      <c r="T79" s="79" t="s">
        <v>295</v>
      </c>
      <c r="U79" s="7" t="s">
        <v>309</v>
      </c>
    </row>
    <row r="80" spans="1:21" ht="24.75" customHeight="1">
      <c r="A80" s="27">
        <f>A79+1</f>
        <v>61</v>
      </c>
      <c r="B80" s="2" t="s">
        <v>192</v>
      </c>
      <c r="C80" s="3" t="s">
        <v>51</v>
      </c>
      <c r="D80" s="88" t="s">
        <v>81</v>
      </c>
      <c r="E80" s="88" t="s">
        <v>396</v>
      </c>
      <c r="F80" s="88" t="s">
        <v>451</v>
      </c>
      <c r="G80" s="1" t="s">
        <v>208</v>
      </c>
      <c r="H80" s="62">
        <v>2.5</v>
      </c>
      <c r="I80" s="62">
        <v>5.5</v>
      </c>
      <c r="J80" s="62" t="s">
        <v>228</v>
      </c>
      <c r="K80" s="57">
        <v>5</v>
      </c>
      <c r="L80" s="57"/>
      <c r="M80" s="57"/>
      <c r="N80" s="65">
        <v>5</v>
      </c>
      <c r="O80" s="65">
        <v>5.5</v>
      </c>
      <c r="P80" s="65">
        <v>8</v>
      </c>
      <c r="Q80" s="38" t="str">
        <f t="shared" si="2"/>
        <v>Đậu</v>
      </c>
      <c r="R80" s="58">
        <f>(3*G80+2*P80+O80)/6</f>
        <v>7.0333333333333341</v>
      </c>
      <c r="S80" s="72" t="s">
        <v>294</v>
      </c>
      <c r="T80" s="79"/>
      <c r="U80" s="21"/>
    </row>
    <row r="81" spans="1:21" ht="24.75" customHeight="1">
      <c r="A81" s="27">
        <f>A80+1</f>
        <v>62</v>
      </c>
      <c r="B81" s="2" t="s">
        <v>12</v>
      </c>
      <c r="C81" s="3" t="s">
        <v>64</v>
      </c>
      <c r="D81" s="88" t="s">
        <v>81</v>
      </c>
      <c r="E81" s="88" t="s">
        <v>394</v>
      </c>
      <c r="F81" s="88" t="s">
        <v>451</v>
      </c>
      <c r="G81" s="1" t="s">
        <v>210</v>
      </c>
      <c r="H81" s="62">
        <v>0</v>
      </c>
      <c r="I81" s="62">
        <v>5.5</v>
      </c>
      <c r="J81" s="62" t="s">
        <v>209</v>
      </c>
      <c r="K81" s="57">
        <v>6.5</v>
      </c>
      <c r="L81" s="57"/>
      <c r="M81" s="57"/>
      <c r="N81" s="65">
        <v>6.5</v>
      </c>
      <c r="O81" s="65">
        <v>5.5</v>
      </c>
      <c r="P81" s="65">
        <v>7.5</v>
      </c>
      <c r="Q81" s="38" t="str">
        <f t="shared" si="2"/>
        <v>Đậu</v>
      </c>
      <c r="R81" s="58">
        <f>(3*G81+2*P81+O81)/6</f>
        <v>6.7666666666666666</v>
      </c>
      <c r="S81" s="72" t="s">
        <v>295</v>
      </c>
      <c r="T81" s="79"/>
      <c r="U81" s="21"/>
    </row>
    <row r="82" spans="1:21" ht="24.75" customHeight="1">
      <c r="A82" s="89" t="s">
        <v>282</v>
      </c>
      <c r="B82" s="90"/>
      <c r="C82" s="90"/>
      <c r="D82" s="88"/>
      <c r="E82" s="88"/>
      <c r="F82" s="119"/>
      <c r="G82" s="92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4"/>
      <c r="T82" s="78"/>
      <c r="U82" s="84"/>
    </row>
    <row r="83" spans="1:21" ht="24.75" customHeight="1">
      <c r="A83" s="27">
        <v>63</v>
      </c>
      <c r="B83" s="2" t="s">
        <v>107</v>
      </c>
      <c r="C83" s="3" t="s">
        <v>108</v>
      </c>
      <c r="D83" s="88" t="s">
        <v>81</v>
      </c>
      <c r="E83" s="88" t="s">
        <v>349</v>
      </c>
      <c r="F83" s="88"/>
      <c r="G83" s="1" t="s">
        <v>215</v>
      </c>
      <c r="H83" s="62">
        <v>0</v>
      </c>
      <c r="I83" s="62">
        <v>2.5</v>
      </c>
      <c r="J83" s="62" t="s">
        <v>223</v>
      </c>
      <c r="K83" s="57">
        <v>2</v>
      </c>
      <c r="L83" s="57">
        <v>6</v>
      </c>
      <c r="M83" s="57">
        <v>5.5</v>
      </c>
      <c r="N83" s="65">
        <v>2</v>
      </c>
      <c r="O83" s="65">
        <v>6</v>
      </c>
      <c r="P83" s="65">
        <v>5.5</v>
      </c>
      <c r="Q83" s="39" t="str">
        <f t="shared" si="2"/>
        <v>Rớt</v>
      </c>
      <c r="R83" s="58"/>
      <c r="S83" s="72"/>
      <c r="T83" s="79"/>
      <c r="U83" s="21"/>
    </row>
    <row r="84" spans="1:21" ht="24.75" customHeight="1">
      <c r="A84" s="27">
        <v>64</v>
      </c>
      <c r="B84" s="2" t="s">
        <v>109</v>
      </c>
      <c r="C84" s="3" t="s">
        <v>62</v>
      </c>
      <c r="D84" s="88" t="s">
        <v>81</v>
      </c>
      <c r="E84" s="88" t="s">
        <v>350</v>
      </c>
      <c r="F84" s="88"/>
      <c r="G84" s="1" t="s">
        <v>202</v>
      </c>
      <c r="H84" s="62">
        <v>1.5</v>
      </c>
      <c r="I84" s="62">
        <v>4</v>
      </c>
      <c r="J84" s="62">
        <v>6</v>
      </c>
      <c r="K84" s="57">
        <v>2.5</v>
      </c>
      <c r="L84" s="57">
        <v>7.5</v>
      </c>
      <c r="M84" s="57"/>
      <c r="N84" s="65">
        <v>2.5</v>
      </c>
      <c r="O84" s="65">
        <v>7.5</v>
      </c>
      <c r="P84" s="65">
        <v>6</v>
      </c>
      <c r="Q84" s="39" t="str">
        <f t="shared" si="2"/>
        <v>Rớt</v>
      </c>
      <c r="R84" s="58"/>
      <c r="S84" s="72"/>
      <c r="T84" s="79"/>
      <c r="U84" s="21"/>
    </row>
    <row r="85" spans="1:21" ht="24.75" customHeight="1">
      <c r="A85" s="27">
        <v>65</v>
      </c>
      <c r="B85" s="2" t="s">
        <v>111</v>
      </c>
      <c r="C85" s="3" t="s">
        <v>112</v>
      </c>
      <c r="D85" s="88" t="s">
        <v>81</v>
      </c>
      <c r="E85" s="88" t="s">
        <v>351</v>
      </c>
      <c r="F85" s="88" t="s">
        <v>451</v>
      </c>
      <c r="G85" s="1" t="s">
        <v>198</v>
      </c>
      <c r="H85" s="62">
        <v>3</v>
      </c>
      <c r="I85" s="62">
        <v>5.5</v>
      </c>
      <c r="J85" s="62" t="s">
        <v>224</v>
      </c>
      <c r="K85" s="57">
        <v>5</v>
      </c>
      <c r="L85" s="57"/>
      <c r="M85" s="57"/>
      <c r="N85" s="65">
        <v>5</v>
      </c>
      <c r="O85" s="65">
        <v>5.5</v>
      </c>
      <c r="P85" s="65">
        <v>5</v>
      </c>
      <c r="Q85" s="38" t="str">
        <f t="shared" si="2"/>
        <v>Đậu</v>
      </c>
      <c r="R85" s="58">
        <f>(3*G85+2*P85+O85)/6</f>
        <v>5.833333333333333</v>
      </c>
      <c r="S85" s="72" t="s">
        <v>293</v>
      </c>
      <c r="T85" s="79"/>
      <c r="U85" s="21"/>
    </row>
    <row r="86" spans="1:21" ht="24.75" customHeight="1">
      <c r="A86" s="27">
        <v>66</v>
      </c>
      <c r="B86" s="2" t="s">
        <v>115</v>
      </c>
      <c r="C86" s="3" t="s">
        <v>116</v>
      </c>
      <c r="D86" s="88" t="s">
        <v>81</v>
      </c>
      <c r="E86" s="88" t="s">
        <v>352</v>
      </c>
      <c r="F86" s="88"/>
      <c r="G86" s="1" t="s">
        <v>210</v>
      </c>
      <c r="H86" s="62">
        <v>3.5</v>
      </c>
      <c r="I86" s="62">
        <v>6.5</v>
      </c>
      <c r="J86" s="62">
        <v>6.5</v>
      </c>
      <c r="K86" s="57">
        <v>2</v>
      </c>
      <c r="L86" s="57"/>
      <c r="M86" s="57"/>
      <c r="N86" s="65">
        <v>3.5</v>
      </c>
      <c r="O86" s="65">
        <v>6.5</v>
      </c>
      <c r="P86" s="65">
        <v>6.5</v>
      </c>
      <c r="Q86" s="39" t="str">
        <f t="shared" si="2"/>
        <v>Rớt</v>
      </c>
      <c r="R86" s="58"/>
      <c r="S86" s="72"/>
      <c r="T86" s="79"/>
      <c r="U86" s="21"/>
    </row>
    <row r="87" spans="1:21" ht="24.75" customHeight="1">
      <c r="A87" s="27">
        <v>67</v>
      </c>
      <c r="B87" s="2" t="s">
        <v>68</v>
      </c>
      <c r="C87" s="3" t="s">
        <v>106</v>
      </c>
      <c r="D87" s="88" t="s">
        <v>81</v>
      </c>
      <c r="E87" s="88" t="s">
        <v>348</v>
      </c>
      <c r="F87" s="88" t="s">
        <v>451</v>
      </c>
      <c r="G87" s="1" t="s">
        <v>203</v>
      </c>
      <c r="H87" s="62">
        <v>3.5</v>
      </c>
      <c r="I87" s="62">
        <v>7.5</v>
      </c>
      <c r="J87" s="62">
        <v>7</v>
      </c>
      <c r="K87" s="57">
        <v>5.5</v>
      </c>
      <c r="L87" s="57"/>
      <c r="M87" s="57"/>
      <c r="N87" s="65">
        <v>5.5</v>
      </c>
      <c r="O87" s="65">
        <v>7.5</v>
      </c>
      <c r="P87" s="65">
        <v>7</v>
      </c>
      <c r="Q87" s="38" t="str">
        <f t="shared" si="2"/>
        <v>Đậu</v>
      </c>
      <c r="R87" s="58">
        <f>(3*G87+2*P87+O87)/6</f>
        <v>6.7333333333333334</v>
      </c>
      <c r="S87" s="72" t="s">
        <v>295</v>
      </c>
      <c r="T87" s="79"/>
      <c r="U87" s="73"/>
    </row>
    <row r="88" spans="1:21" ht="24.75" customHeight="1">
      <c r="A88" s="27">
        <v>68</v>
      </c>
      <c r="B88" s="2" t="s">
        <v>171</v>
      </c>
      <c r="C88" s="3" t="s">
        <v>64</v>
      </c>
      <c r="D88" s="88" t="s">
        <v>81</v>
      </c>
      <c r="E88" s="88" t="s">
        <v>415</v>
      </c>
      <c r="F88" s="88" t="s">
        <v>451</v>
      </c>
      <c r="G88" s="1" t="s">
        <v>198</v>
      </c>
      <c r="H88" s="62">
        <v>0</v>
      </c>
      <c r="I88" s="62">
        <v>5</v>
      </c>
      <c r="J88" s="62" t="s">
        <v>227</v>
      </c>
      <c r="K88" s="57">
        <v>8</v>
      </c>
      <c r="L88" s="57"/>
      <c r="M88" s="57"/>
      <c r="N88" s="65">
        <v>8</v>
      </c>
      <c r="O88" s="65">
        <v>5</v>
      </c>
      <c r="P88" s="65">
        <v>6</v>
      </c>
      <c r="Q88" s="38" t="str">
        <f t="shared" si="2"/>
        <v>Đậu</v>
      </c>
      <c r="R88" s="58">
        <f>(3*G88+2*P88+O88)/6</f>
        <v>6.083333333333333</v>
      </c>
      <c r="S88" s="72" t="s">
        <v>295</v>
      </c>
      <c r="T88" s="79"/>
      <c r="U88" s="21"/>
    </row>
    <row r="89" spans="1:21" ht="24.75" customHeight="1">
      <c r="A89" s="27">
        <v>69</v>
      </c>
      <c r="B89" s="2" t="s">
        <v>174</v>
      </c>
      <c r="C89" s="3" t="s">
        <v>51</v>
      </c>
      <c r="D89" s="88" t="s">
        <v>81</v>
      </c>
      <c r="E89" s="88" t="s">
        <v>418</v>
      </c>
      <c r="F89" s="88" t="s">
        <v>451</v>
      </c>
      <c r="G89" s="1" t="s">
        <v>215</v>
      </c>
      <c r="H89" s="62">
        <v>5.5</v>
      </c>
      <c r="I89" s="62">
        <v>3.5</v>
      </c>
      <c r="J89" s="62" t="s">
        <v>224</v>
      </c>
      <c r="K89" s="57"/>
      <c r="L89" s="57">
        <v>7</v>
      </c>
      <c r="M89" s="57"/>
      <c r="N89" s="65">
        <v>5.5</v>
      </c>
      <c r="O89" s="65">
        <v>7</v>
      </c>
      <c r="P89" s="65">
        <v>5</v>
      </c>
      <c r="Q89" s="38" t="str">
        <f t="shared" si="2"/>
        <v>Đậu</v>
      </c>
      <c r="R89" s="58">
        <f>(3*G89+2*P89+O89)/6</f>
        <v>5.8833333333333329</v>
      </c>
      <c r="S89" s="72" t="s">
        <v>293</v>
      </c>
      <c r="T89" s="79"/>
      <c r="U89" s="21"/>
    </row>
    <row r="90" spans="1:21" ht="24.75" customHeight="1">
      <c r="A90" s="27">
        <v>70</v>
      </c>
      <c r="B90" s="2" t="s">
        <v>65</v>
      </c>
      <c r="C90" s="3" t="s">
        <v>14</v>
      </c>
      <c r="D90" s="88" t="s">
        <v>81</v>
      </c>
      <c r="E90" s="88" t="s">
        <v>419</v>
      </c>
      <c r="F90" s="88"/>
      <c r="G90" s="1" t="s">
        <v>202</v>
      </c>
      <c r="H90" s="62">
        <v>0.5</v>
      </c>
      <c r="I90" s="62">
        <v>5</v>
      </c>
      <c r="J90" s="62" t="s">
        <v>224</v>
      </c>
      <c r="K90" s="57">
        <v>3</v>
      </c>
      <c r="L90" s="57"/>
      <c r="M90" s="57"/>
      <c r="N90" s="65">
        <v>3</v>
      </c>
      <c r="O90" s="65">
        <v>5</v>
      </c>
      <c r="P90" s="65">
        <v>5</v>
      </c>
      <c r="Q90" s="39" t="str">
        <f t="shared" si="2"/>
        <v>Rớt</v>
      </c>
      <c r="R90" s="58"/>
      <c r="S90" s="72"/>
      <c r="T90" s="79"/>
      <c r="U90" s="21"/>
    </row>
    <row r="91" spans="1:21" ht="24.75" customHeight="1">
      <c r="A91" s="27">
        <v>71</v>
      </c>
      <c r="B91" s="2" t="s">
        <v>168</v>
      </c>
      <c r="C91" s="3" t="s">
        <v>169</v>
      </c>
      <c r="D91" s="88" t="s">
        <v>81</v>
      </c>
      <c r="E91" s="88" t="s">
        <v>413</v>
      </c>
      <c r="F91" s="88" t="s">
        <v>451</v>
      </c>
      <c r="G91" s="1" t="s">
        <v>210</v>
      </c>
      <c r="H91" s="62">
        <v>1.5</v>
      </c>
      <c r="I91" s="62">
        <v>7.5</v>
      </c>
      <c r="J91" s="62" t="s">
        <v>224</v>
      </c>
      <c r="K91" s="57">
        <v>6.5</v>
      </c>
      <c r="L91" s="57"/>
      <c r="M91" s="57"/>
      <c r="N91" s="65">
        <v>6.5</v>
      </c>
      <c r="O91" s="65">
        <v>7.5</v>
      </c>
      <c r="P91" s="65">
        <v>5</v>
      </c>
      <c r="Q91" s="38" t="str">
        <f t="shared" si="2"/>
        <v>Đậu</v>
      </c>
      <c r="R91" s="58">
        <f>(3*G91+2*P91+O91)/6</f>
        <v>6.2666666666666666</v>
      </c>
      <c r="S91" s="72" t="s">
        <v>295</v>
      </c>
      <c r="T91" s="79"/>
      <c r="U91" s="21"/>
    </row>
    <row r="92" spans="1:21" ht="24.75" customHeight="1">
      <c r="A92" s="27">
        <v>72</v>
      </c>
      <c r="B92" s="2" t="s">
        <v>114</v>
      </c>
      <c r="C92" s="3" t="s">
        <v>110</v>
      </c>
      <c r="D92" s="88" t="s">
        <v>81</v>
      </c>
      <c r="E92" s="88" t="s">
        <v>416</v>
      </c>
      <c r="F92" s="88" t="s">
        <v>451</v>
      </c>
      <c r="G92" s="1" t="s">
        <v>202</v>
      </c>
      <c r="H92" s="62">
        <v>0.5</v>
      </c>
      <c r="I92" s="62">
        <v>6</v>
      </c>
      <c r="J92" s="62" t="s">
        <v>224</v>
      </c>
      <c r="K92" s="57">
        <v>5</v>
      </c>
      <c r="L92" s="57"/>
      <c r="M92" s="57"/>
      <c r="N92" s="65">
        <v>5</v>
      </c>
      <c r="O92" s="65">
        <v>6</v>
      </c>
      <c r="P92" s="65">
        <v>5</v>
      </c>
      <c r="Q92" s="38" t="str">
        <f t="shared" si="2"/>
        <v>Đậu</v>
      </c>
      <c r="R92" s="58">
        <f>(3*G92+2*P92+O92)/6</f>
        <v>5.8666666666666671</v>
      </c>
      <c r="S92" s="72" t="s">
        <v>293</v>
      </c>
      <c r="T92" s="79"/>
      <c r="U92" s="21"/>
    </row>
    <row r="93" spans="1:21" ht="24.75" customHeight="1">
      <c r="A93" s="27">
        <v>73</v>
      </c>
      <c r="B93" s="2" t="s">
        <v>172</v>
      </c>
      <c r="C93" s="3" t="s">
        <v>141</v>
      </c>
      <c r="D93" s="88" t="s">
        <v>81</v>
      </c>
      <c r="E93" s="88" t="s">
        <v>417</v>
      </c>
      <c r="F93" s="88" t="s">
        <v>451</v>
      </c>
      <c r="G93" s="1" t="s">
        <v>215</v>
      </c>
      <c r="H93" s="62">
        <v>2.5</v>
      </c>
      <c r="I93" s="62">
        <v>5</v>
      </c>
      <c r="J93" s="62" t="s">
        <v>224</v>
      </c>
      <c r="K93" s="57">
        <v>5.5</v>
      </c>
      <c r="L93" s="57"/>
      <c r="M93" s="57"/>
      <c r="N93" s="65">
        <v>5.5</v>
      </c>
      <c r="O93" s="65">
        <v>5</v>
      </c>
      <c r="P93" s="65">
        <v>5</v>
      </c>
      <c r="Q93" s="38" t="str">
        <f t="shared" si="2"/>
        <v>Đậu</v>
      </c>
      <c r="R93" s="58">
        <f>(3*G93+2*P93+O93)/6</f>
        <v>5.55</v>
      </c>
      <c r="S93" s="72" t="s">
        <v>293</v>
      </c>
      <c r="T93" s="79"/>
      <c r="U93" s="21"/>
    </row>
    <row r="94" spans="1:21" ht="24.75" customHeight="1">
      <c r="A94" s="27">
        <v>74</v>
      </c>
      <c r="B94" s="2" t="s">
        <v>173</v>
      </c>
      <c r="C94" s="3" t="s">
        <v>16</v>
      </c>
      <c r="D94" s="88" t="s">
        <v>81</v>
      </c>
      <c r="E94" s="88" t="s">
        <v>409</v>
      </c>
      <c r="F94" s="88" t="s">
        <v>451</v>
      </c>
      <c r="G94" s="1" t="s">
        <v>198</v>
      </c>
      <c r="H94" s="62">
        <v>2.5</v>
      </c>
      <c r="I94" s="62">
        <v>6</v>
      </c>
      <c r="J94" s="62" t="s">
        <v>219</v>
      </c>
      <c r="K94" s="57">
        <v>7</v>
      </c>
      <c r="L94" s="57"/>
      <c r="M94" s="57"/>
      <c r="N94" s="65">
        <v>7</v>
      </c>
      <c r="O94" s="65">
        <v>6</v>
      </c>
      <c r="P94" s="65">
        <v>5.5</v>
      </c>
      <c r="Q94" s="38" t="str">
        <f t="shared" si="2"/>
        <v>Đậu</v>
      </c>
      <c r="R94" s="58">
        <f>(3*G94+2*P94+O94)/6</f>
        <v>6.083333333333333</v>
      </c>
      <c r="S94" s="72" t="s">
        <v>295</v>
      </c>
      <c r="T94" s="79"/>
      <c r="U94" s="21"/>
    </row>
    <row r="95" spans="1:21" ht="24.75" customHeight="1">
      <c r="A95" s="27">
        <v>75</v>
      </c>
      <c r="B95" s="2" t="s">
        <v>170</v>
      </c>
      <c r="C95" s="3" t="s">
        <v>64</v>
      </c>
      <c r="D95" s="88" t="s">
        <v>81</v>
      </c>
      <c r="E95" s="88" t="s">
        <v>414</v>
      </c>
      <c r="F95" s="88" t="s">
        <v>451</v>
      </c>
      <c r="G95" s="1" t="s">
        <v>211</v>
      </c>
      <c r="H95" s="62">
        <v>2.5</v>
      </c>
      <c r="I95" s="62">
        <v>5.5</v>
      </c>
      <c r="J95" s="62">
        <v>7.5</v>
      </c>
      <c r="K95" s="57">
        <v>5</v>
      </c>
      <c r="L95" s="57"/>
      <c r="M95" s="57"/>
      <c r="N95" s="65">
        <v>5</v>
      </c>
      <c r="O95" s="65">
        <v>5.5</v>
      </c>
      <c r="P95" s="65">
        <v>7.5</v>
      </c>
      <c r="Q95" s="38" t="str">
        <f t="shared" si="2"/>
        <v>Đậu</v>
      </c>
      <c r="R95" s="58">
        <f>(3*G95+2*P95+O95)/6</f>
        <v>7.0166666666666666</v>
      </c>
      <c r="S95" s="72" t="s">
        <v>294</v>
      </c>
      <c r="T95" s="79" t="s">
        <v>295</v>
      </c>
      <c r="U95" s="7" t="s">
        <v>309</v>
      </c>
    </row>
    <row r="96" spans="1:21" ht="24.75" customHeight="1">
      <c r="A96" s="27">
        <v>76</v>
      </c>
      <c r="B96" s="2" t="s">
        <v>175</v>
      </c>
      <c r="C96" s="3" t="s">
        <v>63</v>
      </c>
      <c r="D96" s="88" t="s">
        <v>81</v>
      </c>
      <c r="E96" s="88" t="s">
        <v>420</v>
      </c>
      <c r="F96" s="88"/>
      <c r="G96" s="1" t="s">
        <v>202</v>
      </c>
      <c r="H96" s="62">
        <v>1</v>
      </c>
      <c r="I96" s="62">
        <v>5</v>
      </c>
      <c r="J96" s="62" t="s">
        <v>219</v>
      </c>
      <c r="K96" s="57">
        <v>0</v>
      </c>
      <c r="L96" s="57"/>
      <c r="M96" s="57"/>
      <c r="N96" s="65">
        <v>1</v>
      </c>
      <c r="O96" s="65">
        <v>5</v>
      </c>
      <c r="P96" s="65">
        <v>5.5</v>
      </c>
      <c r="Q96" s="39" t="str">
        <f t="shared" si="2"/>
        <v>Rớt</v>
      </c>
      <c r="R96" s="58"/>
      <c r="S96" s="72"/>
      <c r="T96" s="79"/>
      <c r="U96" s="21"/>
    </row>
    <row r="97" spans="1:21" ht="24.75" customHeight="1">
      <c r="A97" s="27">
        <v>77</v>
      </c>
      <c r="B97" s="2" t="s">
        <v>113</v>
      </c>
      <c r="C97" s="3" t="s">
        <v>18</v>
      </c>
      <c r="D97" s="88" t="s">
        <v>81</v>
      </c>
      <c r="E97" s="88" t="s">
        <v>412</v>
      </c>
      <c r="F97" s="88" t="s">
        <v>451</v>
      </c>
      <c r="G97" s="1">
        <v>7.1</v>
      </c>
      <c r="H97" s="62">
        <v>4</v>
      </c>
      <c r="I97" s="62">
        <v>6.5</v>
      </c>
      <c r="J97" s="62" t="s">
        <v>219</v>
      </c>
      <c r="K97" s="57">
        <v>5.5</v>
      </c>
      <c r="L97" s="57"/>
      <c r="M97" s="57"/>
      <c r="N97" s="65">
        <v>5.5</v>
      </c>
      <c r="O97" s="65">
        <v>6.5</v>
      </c>
      <c r="P97" s="65">
        <v>5.5</v>
      </c>
      <c r="Q97" s="38" t="str">
        <f t="shared" si="2"/>
        <v>Đậu</v>
      </c>
      <c r="R97" s="58">
        <f>(3*G97+2*P97+O97)/6</f>
        <v>6.4666666666666659</v>
      </c>
      <c r="S97" s="72" t="s">
        <v>295</v>
      </c>
      <c r="T97" s="79"/>
      <c r="U97" s="21"/>
    </row>
    <row r="98" spans="1:21" ht="24.75" customHeight="1">
      <c r="A98" s="27">
        <v>78</v>
      </c>
      <c r="B98" s="2" t="s">
        <v>105</v>
      </c>
      <c r="C98" s="3" t="s">
        <v>11</v>
      </c>
      <c r="D98" s="88" t="s">
        <v>81</v>
      </c>
      <c r="E98" s="88" t="s">
        <v>421</v>
      </c>
      <c r="F98" s="88" t="s">
        <v>451</v>
      </c>
      <c r="G98" s="1" t="s">
        <v>198</v>
      </c>
      <c r="H98" s="62">
        <v>6</v>
      </c>
      <c r="I98" s="62">
        <v>6</v>
      </c>
      <c r="J98" s="62" t="s">
        <v>223</v>
      </c>
      <c r="K98" s="57"/>
      <c r="L98" s="57"/>
      <c r="M98" s="57">
        <v>5</v>
      </c>
      <c r="N98" s="65">
        <v>6</v>
      </c>
      <c r="O98" s="65">
        <v>6</v>
      </c>
      <c r="P98" s="65">
        <v>5</v>
      </c>
      <c r="Q98" s="38" t="str">
        <f t="shared" si="2"/>
        <v>Đậu</v>
      </c>
      <c r="R98" s="58">
        <f>(3*G98+2*P98+O98)/6</f>
        <v>5.916666666666667</v>
      </c>
      <c r="S98" s="72" t="s">
        <v>293</v>
      </c>
      <c r="T98" s="79"/>
      <c r="U98" s="30"/>
    </row>
    <row r="99" spans="1:21" ht="24.75" customHeight="1">
      <c r="A99" s="89" t="s">
        <v>283</v>
      </c>
      <c r="B99" s="90"/>
      <c r="C99" s="90"/>
      <c r="D99" s="88"/>
      <c r="E99" s="88"/>
      <c r="F99" s="119"/>
      <c r="G99" s="92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78"/>
      <c r="U99" s="84"/>
    </row>
    <row r="100" spans="1:21" s="31" customFormat="1" ht="24.75" customHeight="1">
      <c r="A100" s="22">
        <v>79</v>
      </c>
      <c r="B100" s="19" t="s">
        <v>238</v>
      </c>
      <c r="C100" s="29" t="s">
        <v>101</v>
      </c>
      <c r="D100" s="88" t="s">
        <v>315</v>
      </c>
      <c r="E100" s="88" t="s">
        <v>368</v>
      </c>
      <c r="F100" s="88" t="s">
        <v>451</v>
      </c>
      <c r="G100" s="15">
        <v>6.5</v>
      </c>
      <c r="H100" s="62" t="s">
        <v>247</v>
      </c>
      <c r="I100" s="62" t="s">
        <v>247</v>
      </c>
      <c r="J100" s="62" t="s">
        <v>247</v>
      </c>
      <c r="K100" s="57">
        <v>5.5</v>
      </c>
      <c r="L100" s="57">
        <v>9</v>
      </c>
      <c r="M100" s="57">
        <v>7</v>
      </c>
      <c r="N100" s="65">
        <v>5.5</v>
      </c>
      <c r="O100" s="65">
        <v>9</v>
      </c>
      <c r="P100" s="65">
        <v>7</v>
      </c>
      <c r="Q100" s="38" t="str">
        <f t="shared" si="2"/>
        <v>Đậu</v>
      </c>
      <c r="R100" s="58">
        <f>(3*G100+2*P100+O100)/6</f>
        <v>7.083333333333333</v>
      </c>
      <c r="S100" s="72" t="s">
        <v>294</v>
      </c>
      <c r="T100" s="79"/>
      <c r="U100" s="30"/>
    </row>
    <row r="101" spans="1:21" ht="24.75" customHeight="1">
      <c r="A101" s="22">
        <v>80</v>
      </c>
      <c r="B101" s="2" t="s">
        <v>135</v>
      </c>
      <c r="C101" s="3" t="s">
        <v>44</v>
      </c>
      <c r="D101" s="88" t="s">
        <v>315</v>
      </c>
      <c r="E101" s="88" t="s">
        <v>366</v>
      </c>
      <c r="F101" s="88"/>
      <c r="G101" s="1" t="s">
        <v>205</v>
      </c>
      <c r="H101" s="62">
        <v>4</v>
      </c>
      <c r="I101" s="62">
        <v>6</v>
      </c>
      <c r="J101" s="62">
        <v>6</v>
      </c>
      <c r="K101" s="57">
        <v>0</v>
      </c>
      <c r="L101" s="57"/>
      <c r="M101" s="57"/>
      <c r="N101" s="65">
        <v>4</v>
      </c>
      <c r="O101" s="65">
        <v>6</v>
      </c>
      <c r="P101" s="65">
        <v>6</v>
      </c>
      <c r="Q101" s="39" t="str">
        <f t="shared" si="2"/>
        <v>Rớt</v>
      </c>
      <c r="R101" s="58"/>
      <c r="S101" s="72"/>
      <c r="T101" s="79"/>
      <c r="U101" s="21"/>
    </row>
    <row r="102" spans="1:21" ht="24.75" customHeight="1">
      <c r="A102" s="22">
        <v>81</v>
      </c>
      <c r="B102" s="2" t="s">
        <v>136</v>
      </c>
      <c r="C102" s="3" t="s">
        <v>62</v>
      </c>
      <c r="D102" s="88" t="s">
        <v>81</v>
      </c>
      <c r="E102" s="88" t="s">
        <v>367</v>
      </c>
      <c r="F102" s="88" t="s">
        <v>451</v>
      </c>
      <c r="G102" s="1" t="s">
        <v>202</v>
      </c>
      <c r="H102" s="62">
        <v>6.5</v>
      </c>
      <c r="I102" s="62">
        <v>8</v>
      </c>
      <c r="J102" s="62">
        <v>4</v>
      </c>
      <c r="K102" s="57"/>
      <c r="L102" s="57"/>
      <c r="M102" s="57">
        <v>6</v>
      </c>
      <c r="N102" s="65">
        <v>6.5</v>
      </c>
      <c r="O102" s="65">
        <v>8</v>
      </c>
      <c r="P102" s="65">
        <v>6</v>
      </c>
      <c r="Q102" s="38" t="str">
        <f t="shared" si="2"/>
        <v>Đậu</v>
      </c>
      <c r="R102" s="58">
        <f>(3*G102+2*P102+O102)/6</f>
        <v>6.5333333333333341</v>
      </c>
      <c r="S102" s="72" t="s">
        <v>295</v>
      </c>
      <c r="T102" s="79"/>
      <c r="U102" s="21"/>
    </row>
    <row r="103" spans="1:21" ht="24.75" customHeight="1">
      <c r="A103" s="22">
        <v>82</v>
      </c>
      <c r="B103" s="2" t="s">
        <v>89</v>
      </c>
      <c r="C103" s="3" t="s">
        <v>67</v>
      </c>
      <c r="D103" s="88" t="s">
        <v>315</v>
      </c>
      <c r="E103" s="88" t="s">
        <v>369</v>
      </c>
      <c r="F103" s="120" t="s">
        <v>450</v>
      </c>
      <c r="G103" s="1" t="s">
        <v>212</v>
      </c>
      <c r="H103" s="62">
        <v>0.5</v>
      </c>
      <c r="I103" s="62">
        <v>5</v>
      </c>
      <c r="J103" s="62" t="s">
        <v>223</v>
      </c>
      <c r="K103" s="57">
        <v>5</v>
      </c>
      <c r="L103" s="57"/>
      <c r="M103" s="57">
        <v>5.5</v>
      </c>
      <c r="N103" s="65">
        <v>5</v>
      </c>
      <c r="O103" s="65">
        <v>5</v>
      </c>
      <c r="P103" s="65">
        <v>5.5</v>
      </c>
      <c r="Q103" s="38" t="str">
        <f t="shared" si="2"/>
        <v>Đậu</v>
      </c>
      <c r="R103" s="58">
        <f>(3*G103+2*P103+O103)/6</f>
        <v>6.0666666666666664</v>
      </c>
      <c r="S103" s="72" t="s">
        <v>295</v>
      </c>
      <c r="T103" s="79" t="s">
        <v>302</v>
      </c>
      <c r="U103" s="113" t="s">
        <v>305</v>
      </c>
    </row>
    <row r="104" spans="1:21" s="31" customFormat="1" ht="24.75" customHeight="1">
      <c r="A104" s="22">
        <v>83</v>
      </c>
      <c r="B104" s="19" t="s">
        <v>156</v>
      </c>
      <c r="C104" s="29" t="s">
        <v>132</v>
      </c>
      <c r="D104" s="88" t="s">
        <v>315</v>
      </c>
      <c r="E104" s="88" t="s">
        <v>437</v>
      </c>
      <c r="F104" s="88"/>
      <c r="G104" s="15">
        <v>6.1</v>
      </c>
      <c r="H104" s="62" t="s">
        <v>247</v>
      </c>
      <c r="I104" s="62" t="s">
        <v>247</v>
      </c>
      <c r="J104" s="62" t="s">
        <v>247</v>
      </c>
      <c r="K104" s="57">
        <v>3</v>
      </c>
      <c r="L104" s="57">
        <v>7</v>
      </c>
      <c r="M104" s="57">
        <v>2.5</v>
      </c>
      <c r="N104" s="65">
        <v>3</v>
      </c>
      <c r="O104" s="65">
        <v>7</v>
      </c>
      <c r="P104" s="65">
        <v>2.5</v>
      </c>
      <c r="Q104" s="39" t="str">
        <f t="shared" si="2"/>
        <v>Rớt</v>
      </c>
      <c r="R104" s="58"/>
      <c r="S104" s="19"/>
      <c r="T104" s="29"/>
      <c r="U104" s="18"/>
    </row>
    <row r="105" spans="1:21" ht="24.75" customHeight="1">
      <c r="A105" s="22">
        <v>84</v>
      </c>
      <c r="B105" s="2" t="s">
        <v>188</v>
      </c>
      <c r="C105" s="3" t="s">
        <v>24</v>
      </c>
      <c r="D105" s="88" t="s">
        <v>315</v>
      </c>
      <c r="E105" s="88" t="s">
        <v>440</v>
      </c>
      <c r="F105" s="88" t="s">
        <v>451</v>
      </c>
      <c r="G105" s="1" t="s">
        <v>202</v>
      </c>
      <c r="H105" s="62">
        <v>8</v>
      </c>
      <c r="I105" s="62">
        <v>7.5</v>
      </c>
      <c r="J105" s="62">
        <v>3.5</v>
      </c>
      <c r="K105" s="57"/>
      <c r="L105" s="57"/>
      <c r="M105" s="57">
        <v>5</v>
      </c>
      <c r="N105" s="65">
        <v>8</v>
      </c>
      <c r="O105" s="65">
        <v>7.5</v>
      </c>
      <c r="P105" s="65">
        <v>5</v>
      </c>
      <c r="Q105" s="38" t="str">
        <f t="shared" si="2"/>
        <v>Đậu</v>
      </c>
      <c r="R105" s="58">
        <f>(3*G105+2*P105+O105)/6</f>
        <v>6.1166666666666671</v>
      </c>
      <c r="S105" s="72" t="s">
        <v>295</v>
      </c>
      <c r="T105" s="79"/>
      <c r="U105" s="21"/>
    </row>
    <row r="106" spans="1:21" ht="24.75" customHeight="1">
      <c r="A106" s="22">
        <v>85</v>
      </c>
      <c r="B106" s="2" t="s">
        <v>185</v>
      </c>
      <c r="C106" s="3" t="s">
        <v>186</v>
      </c>
      <c r="D106" s="88" t="s">
        <v>315</v>
      </c>
      <c r="E106" s="88" t="s">
        <v>436</v>
      </c>
      <c r="F106" s="88" t="s">
        <v>451</v>
      </c>
      <c r="G106" s="1" t="s">
        <v>198</v>
      </c>
      <c r="H106" s="62">
        <v>7</v>
      </c>
      <c r="I106" s="62">
        <v>6.5</v>
      </c>
      <c r="J106" s="62">
        <v>4</v>
      </c>
      <c r="K106" s="57"/>
      <c r="L106" s="57"/>
      <c r="M106" s="57">
        <v>5</v>
      </c>
      <c r="N106" s="65">
        <v>7</v>
      </c>
      <c r="O106" s="65">
        <v>6.5</v>
      </c>
      <c r="P106" s="65">
        <v>5</v>
      </c>
      <c r="Q106" s="38" t="str">
        <f t="shared" si="2"/>
        <v>Đậu</v>
      </c>
      <c r="R106" s="58">
        <f>(3*G106+2*P106+O106)/6</f>
        <v>6</v>
      </c>
      <c r="S106" s="72" t="s">
        <v>295</v>
      </c>
      <c r="T106" s="79"/>
      <c r="U106" s="73"/>
    </row>
    <row r="107" spans="1:21" ht="24.75" customHeight="1">
      <c r="A107" s="22">
        <v>86</v>
      </c>
      <c r="B107" s="2" t="s">
        <v>189</v>
      </c>
      <c r="C107" s="3" t="s">
        <v>93</v>
      </c>
      <c r="D107" s="88" t="s">
        <v>81</v>
      </c>
      <c r="E107" s="88" t="s">
        <v>442</v>
      </c>
      <c r="F107" s="88" t="s">
        <v>451</v>
      </c>
      <c r="G107" s="1" t="s">
        <v>202</v>
      </c>
      <c r="H107" s="62">
        <v>6</v>
      </c>
      <c r="I107" s="62">
        <v>5</v>
      </c>
      <c r="J107" s="62">
        <v>4.5</v>
      </c>
      <c r="K107" s="57"/>
      <c r="L107" s="57"/>
      <c r="M107" s="57">
        <v>6.5</v>
      </c>
      <c r="N107" s="65">
        <v>6</v>
      </c>
      <c r="O107" s="65">
        <v>5</v>
      </c>
      <c r="P107" s="65">
        <v>6.5</v>
      </c>
      <c r="Q107" s="38" t="str">
        <f t="shared" si="2"/>
        <v>Đậu</v>
      </c>
      <c r="R107" s="58">
        <f>(3*G107+2*P107+O107)/6</f>
        <v>6.2</v>
      </c>
      <c r="S107" s="72" t="s">
        <v>295</v>
      </c>
      <c r="T107" s="79"/>
      <c r="U107" s="73"/>
    </row>
    <row r="108" spans="1:21" ht="24.75" customHeight="1">
      <c r="A108" s="22">
        <v>87</v>
      </c>
      <c r="B108" s="2" t="s">
        <v>97</v>
      </c>
      <c r="C108" s="3" t="s">
        <v>47</v>
      </c>
      <c r="D108" s="88" t="s">
        <v>81</v>
      </c>
      <c r="E108" s="88" t="s">
        <v>439</v>
      </c>
      <c r="F108" s="88" t="s">
        <v>451</v>
      </c>
      <c r="G108" s="1" t="s">
        <v>198</v>
      </c>
      <c r="H108" s="62">
        <v>5.5</v>
      </c>
      <c r="I108" s="62">
        <v>8</v>
      </c>
      <c r="J108" s="62">
        <v>4</v>
      </c>
      <c r="K108" s="57"/>
      <c r="L108" s="57"/>
      <c r="M108" s="57">
        <v>7.5</v>
      </c>
      <c r="N108" s="65">
        <v>5.5</v>
      </c>
      <c r="O108" s="65">
        <v>8</v>
      </c>
      <c r="P108" s="65">
        <v>7.5</v>
      </c>
      <c r="Q108" s="38" t="str">
        <f t="shared" si="2"/>
        <v>Đậu</v>
      </c>
      <c r="R108" s="58">
        <f>(3*G108+2*P108+O108)/6</f>
        <v>7.083333333333333</v>
      </c>
      <c r="S108" s="72" t="s">
        <v>294</v>
      </c>
      <c r="T108" s="79"/>
      <c r="U108" s="21"/>
    </row>
    <row r="109" spans="1:21" ht="24.75" customHeight="1">
      <c r="A109" s="22">
        <v>88</v>
      </c>
      <c r="B109" s="2" t="s">
        <v>187</v>
      </c>
      <c r="C109" s="3" t="s">
        <v>54</v>
      </c>
      <c r="D109" s="88" t="s">
        <v>315</v>
      </c>
      <c r="E109" s="88" t="s">
        <v>438</v>
      </c>
      <c r="F109" s="88" t="s">
        <v>451</v>
      </c>
      <c r="G109" s="1" t="s">
        <v>202</v>
      </c>
      <c r="H109" s="62">
        <v>8.5</v>
      </c>
      <c r="I109" s="62">
        <v>6.5</v>
      </c>
      <c r="J109" s="62">
        <v>4</v>
      </c>
      <c r="K109" s="57"/>
      <c r="L109" s="57"/>
      <c r="M109" s="57">
        <v>7</v>
      </c>
      <c r="N109" s="65">
        <v>8.5</v>
      </c>
      <c r="O109" s="65">
        <v>6.5</v>
      </c>
      <c r="P109" s="65">
        <v>7</v>
      </c>
      <c r="Q109" s="38" t="str">
        <f t="shared" si="2"/>
        <v>Đậu</v>
      </c>
      <c r="R109" s="58">
        <f>(3*G109+2*P109+O109)/6</f>
        <v>6.6166666666666671</v>
      </c>
      <c r="S109" s="72" t="s">
        <v>295</v>
      </c>
      <c r="T109" s="79"/>
      <c r="U109" s="21"/>
    </row>
    <row r="110" spans="1:21" s="31" customFormat="1" ht="24.75" customHeight="1">
      <c r="A110" s="22">
        <v>89</v>
      </c>
      <c r="B110" s="19" t="s">
        <v>248</v>
      </c>
      <c r="C110" s="29" t="s">
        <v>249</v>
      </c>
      <c r="D110" s="88" t="s">
        <v>315</v>
      </c>
      <c r="E110" s="88" t="s">
        <v>443</v>
      </c>
      <c r="F110" s="88" t="s">
        <v>451</v>
      </c>
      <c r="G110" s="15">
        <v>6</v>
      </c>
      <c r="H110" s="62" t="s">
        <v>247</v>
      </c>
      <c r="I110" s="62" t="s">
        <v>247</v>
      </c>
      <c r="J110" s="62" t="s">
        <v>247</v>
      </c>
      <c r="K110" s="57">
        <v>5</v>
      </c>
      <c r="L110" s="57">
        <v>8</v>
      </c>
      <c r="M110" s="57">
        <v>6</v>
      </c>
      <c r="N110" s="65">
        <v>5</v>
      </c>
      <c r="O110" s="65">
        <v>8</v>
      </c>
      <c r="P110" s="65">
        <v>6</v>
      </c>
      <c r="Q110" s="38" t="str">
        <f t="shared" si="2"/>
        <v>Đậu</v>
      </c>
      <c r="R110" s="58">
        <f>(3*G110+2*P110+O110)/6</f>
        <v>6.333333333333333</v>
      </c>
      <c r="S110" s="72" t="s">
        <v>295</v>
      </c>
      <c r="T110" s="79"/>
      <c r="U110" s="30"/>
    </row>
    <row r="111" spans="1:21" ht="24.75" customHeight="1">
      <c r="A111" s="22">
        <v>90</v>
      </c>
      <c r="B111" s="2" t="s">
        <v>190</v>
      </c>
      <c r="C111" s="3" t="s">
        <v>98</v>
      </c>
      <c r="D111" s="88" t="s">
        <v>315</v>
      </c>
      <c r="E111" s="88" t="s">
        <v>444</v>
      </c>
      <c r="F111" s="88" t="s">
        <v>451</v>
      </c>
      <c r="G111" s="1" t="s">
        <v>201</v>
      </c>
      <c r="H111" s="62">
        <v>4</v>
      </c>
      <c r="I111" s="62">
        <v>9.5</v>
      </c>
      <c r="J111" s="62">
        <v>5</v>
      </c>
      <c r="K111" s="57">
        <v>7.5</v>
      </c>
      <c r="L111" s="57"/>
      <c r="M111" s="57"/>
      <c r="N111" s="65">
        <v>7.5</v>
      </c>
      <c r="O111" s="65">
        <v>9.5</v>
      </c>
      <c r="P111" s="65">
        <v>5</v>
      </c>
      <c r="Q111" s="38" t="str">
        <f t="shared" si="2"/>
        <v>Đậu</v>
      </c>
      <c r="R111" s="58">
        <f>(3*G111+2*P111+O111)/6</f>
        <v>6.8</v>
      </c>
      <c r="S111" s="72" t="s">
        <v>295</v>
      </c>
      <c r="T111" s="79"/>
      <c r="U111" s="73"/>
    </row>
    <row r="112" spans="1:21" s="31" customFormat="1" ht="24.75" customHeight="1">
      <c r="A112" s="22">
        <v>91</v>
      </c>
      <c r="B112" s="19" t="s">
        <v>38</v>
      </c>
      <c r="C112" s="19" t="s">
        <v>28</v>
      </c>
      <c r="D112" s="88" t="s">
        <v>315</v>
      </c>
      <c r="E112" s="88" t="s">
        <v>441</v>
      </c>
      <c r="F112" s="88" t="s">
        <v>451</v>
      </c>
      <c r="G112" s="35">
        <v>5.7</v>
      </c>
      <c r="H112" s="62" t="s">
        <v>247</v>
      </c>
      <c r="I112" s="62" t="s">
        <v>247</v>
      </c>
      <c r="J112" s="62" t="s">
        <v>247</v>
      </c>
      <c r="K112" s="57">
        <v>6</v>
      </c>
      <c r="L112" s="57">
        <v>7.5</v>
      </c>
      <c r="M112" s="57">
        <v>5.5</v>
      </c>
      <c r="N112" s="65">
        <v>6</v>
      </c>
      <c r="O112" s="65">
        <v>7.5</v>
      </c>
      <c r="P112" s="65">
        <v>5.5</v>
      </c>
      <c r="Q112" s="38" t="str">
        <f t="shared" si="2"/>
        <v>Đậu</v>
      </c>
      <c r="R112" s="58">
        <f>(3*G112+2*P112+O112)/6</f>
        <v>5.9333333333333336</v>
      </c>
      <c r="S112" s="72" t="s">
        <v>293</v>
      </c>
      <c r="T112" s="79"/>
      <c r="U112" s="30"/>
    </row>
    <row r="113" spans="1:21" ht="24.75" customHeight="1">
      <c r="A113" s="89" t="s">
        <v>284</v>
      </c>
      <c r="B113" s="90"/>
      <c r="C113" s="90"/>
      <c r="D113" s="88"/>
      <c r="E113" s="88"/>
      <c r="F113" s="119"/>
      <c r="G113" s="92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4"/>
      <c r="T113" s="78"/>
      <c r="U113" s="84"/>
    </row>
    <row r="114" spans="1:21" ht="24.75" customHeight="1">
      <c r="A114" s="27">
        <v>92</v>
      </c>
      <c r="B114" s="2" t="s">
        <v>102</v>
      </c>
      <c r="C114" s="3" t="s">
        <v>44</v>
      </c>
      <c r="D114" s="88" t="s">
        <v>81</v>
      </c>
      <c r="E114" s="88" t="s">
        <v>347</v>
      </c>
      <c r="F114" s="88" t="s">
        <v>451</v>
      </c>
      <c r="G114" s="1" t="s">
        <v>202</v>
      </c>
      <c r="H114" s="62">
        <v>3.5</v>
      </c>
      <c r="I114" s="62">
        <v>5</v>
      </c>
      <c r="J114" s="62" t="s">
        <v>226</v>
      </c>
      <c r="K114" s="57">
        <v>8.5</v>
      </c>
      <c r="L114" s="57"/>
      <c r="M114" s="57"/>
      <c r="N114" s="65">
        <v>8.5</v>
      </c>
      <c r="O114" s="65">
        <v>5</v>
      </c>
      <c r="P114" s="65">
        <v>9</v>
      </c>
      <c r="Q114" s="38" t="str">
        <f t="shared" si="2"/>
        <v>Đậu</v>
      </c>
      <c r="R114" s="58">
        <f>(3*G114+2*P114+O114)/6</f>
        <v>7.0333333333333341</v>
      </c>
      <c r="S114" s="72" t="s">
        <v>294</v>
      </c>
      <c r="T114" s="79"/>
      <c r="U114" s="21"/>
    </row>
    <row r="115" spans="1:21" s="31" customFormat="1" ht="24.75" customHeight="1">
      <c r="A115" s="22">
        <f t="shared" ref="A115:A120" si="3">A114+1</f>
        <v>93</v>
      </c>
      <c r="B115" s="19" t="s">
        <v>240</v>
      </c>
      <c r="C115" s="29" t="s">
        <v>237</v>
      </c>
      <c r="D115" s="88" t="s">
        <v>315</v>
      </c>
      <c r="E115" s="88" t="s">
        <v>344</v>
      </c>
      <c r="F115" s="88" t="s">
        <v>451</v>
      </c>
      <c r="G115" s="15">
        <v>6.3</v>
      </c>
      <c r="H115" s="62" t="s">
        <v>247</v>
      </c>
      <c r="I115" s="62" t="s">
        <v>247</v>
      </c>
      <c r="J115" s="62" t="s">
        <v>247</v>
      </c>
      <c r="K115" s="57">
        <v>5</v>
      </c>
      <c r="L115" s="57">
        <v>7.5</v>
      </c>
      <c r="M115" s="57">
        <v>7.5</v>
      </c>
      <c r="N115" s="65">
        <v>5</v>
      </c>
      <c r="O115" s="65">
        <v>7.5</v>
      </c>
      <c r="P115" s="65">
        <v>7.5</v>
      </c>
      <c r="Q115" s="38" t="str">
        <f t="shared" si="2"/>
        <v>Đậu</v>
      </c>
      <c r="R115" s="58">
        <f>(3*G115+2*P115+O115)/6</f>
        <v>6.8999999999999995</v>
      </c>
      <c r="S115" s="72" t="s">
        <v>295</v>
      </c>
      <c r="T115" s="79"/>
      <c r="U115" s="30"/>
    </row>
    <row r="116" spans="1:21" s="31" customFormat="1" ht="24.75" customHeight="1">
      <c r="A116" s="22">
        <f t="shared" si="3"/>
        <v>94</v>
      </c>
      <c r="B116" s="19" t="s">
        <v>43</v>
      </c>
      <c r="C116" s="29" t="s">
        <v>241</v>
      </c>
      <c r="D116" s="88" t="s">
        <v>315</v>
      </c>
      <c r="E116" s="88" t="s">
        <v>346</v>
      </c>
      <c r="F116" s="88" t="s">
        <v>451</v>
      </c>
      <c r="G116" s="15">
        <v>6.8</v>
      </c>
      <c r="H116" s="62" t="s">
        <v>223</v>
      </c>
      <c r="I116" s="62" t="s">
        <v>223</v>
      </c>
      <c r="J116" s="62" t="s">
        <v>223</v>
      </c>
      <c r="K116" s="57">
        <v>6</v>
      </c>
      <c r="L116" s="57">
        <v>7.5</v>
      </c>
      <c r="M116" s="57">
        <v>7</v>
      </c>
      <c r="N116" s="65">
        <v>6</v>
      </c>
      <c r="O116" s="65">
        <v>7.5</v>
      </c>
      <c r="P116" s="65">
        <v>7</v>
      </c>
      <c r="Q116" s="38" t="str">
        <f t="shared" si="2"/>
        <v>Đậu</v>
      </c>
      <c r="R116" s="58">
        <f>(3*G116+2*P116+O116)/6</f>
        <v>6.9833333333333334</v>
      </c>
      <c r="S116" s="72" t="s">
        <v>294</v>
      </c>
      <c r="T116" s="80" t="s">
        <v>293</v>
      </c>
      <c r="U116" s="113" t="s">
        <v>305</v>
      </c>
    </row>
    <row r="117" spans="1:21" s="31" customFormat="1" ht="24.75" customHeight="1">
      <c r="A117" s="22">
        <f t="shared" si="3"/>
        <v>95</v>
      </c>
      <c r="B117" s="19" t="s">
        <v>258</v>
      </c>
      <c r="C117" s="29" t="s">
        <v>92</v>
      </c>
      <c r="D117" s="88" t="s">
        <v>81</v>
      </c>
      <c r="E117" s="88" t="s">
        <v>345</v>
      </c>
      <c r="F117" s="88" t="s">
        <v>451</v>
      </c>
      <c r="G117" s="15">
        <v>6.3</v>
      </c>
      <c r="H117" s="62" t="s">
        <v>247</v>
      </c>
      <c r="I117" s="62" t="s">
        <v>247</v>
      </c>
      <c r="J117" s="62" t="s">
        <v>247</v>
      </c>
      <c r="K117" s="57">
        <v>6.5</v>
      </c>
      <c r="L117" s="57">
        <v>8.5</v>
      </c>
      <c r="M117" s="57">
        <v>7.5</v>
      </c>
      <c r="N117" s="65">
        <v>6.5</v>
      </c>
      <c r="O117" s="65">
        <v>8.5</v>
      </c>
      <c r="P117" s="65">
        <v>7.5</v>
      </c>
      <c r="Q117" s="38" t="str">
        <f t="shared" si="2"/>
        <v>Đậu</v>
      </c>
      <c r="R117" s="58">
        <f>(3*G117+2*P117+O117)/6</f>
        <v>7.0666666666666664</v>
      </c>
      <c r="S117" s="72" t="s">
        <v>294</v>
      </c>
      <c r="T117" s="79"/>
      <c r="U117" s="30"/>
    </row>
    <row r="118" spans="1:21" s="31" customFormat="1" ht="24.75" customHeight="1">
      <c r="A118" s="22">
        <f t="shared" si="3"/>
        <v>96</v>
      </c>
      <c r="B118" s="19" t="s">
        <v>243</v>
      </c>
      <c r="C118" s="29" t="s">
        <v>244</v>
      </c>
      <c r="D118" s="88" t="s">
        <v>315</v>
      </c>
      <c r="E118" s="88" t="s">
        <v>410</v>
      </c>
      <c r="F118" s="88" t="s">
        <v>451</v>
      </c>
      <c r="G118" s="15">
        <v>6.3</v>
      </c>
      <c r="H118" s="62" t="s">
        <v>247</v>
      </c>
      <c r="I118" s="62" t="s">
        <v>247</v>
      </c>
      <c r="J118" s="62" t="s">
        <v>247</v>
      </c>
      <c r="K118" s="57">
        <v>6</v>
      </c>
      <c r="L118" s="57">
        <v>8.5</v>
      </c>
      <c r="M118" s="57">
        <v>6.5</v>
      </c>
      <c r="N118" s="65">
        <v>6</v>
      </c>
      <c r="O118" s="65">
        <v>8.5</v>
      </c>
      <c r="P118" s="65">
        <v>6.5</v>
      </c>
      <c r="Q118" s="38" t="str">
        <f t="shared" si="2"/>
        <v>Đậu</v>
      </c>
      <c r="R118" s="58">
        <f>(3*G118+2*P118+O118)/6</f>
        <v>6.7333333333333334</v>
      </c>
      <c r="S118" s="72" t="s">
        <v>295</v>
      </c>
      <c r="T118" s="79"/>
      <c r="U118" s="30"/>
    </row>
    <row r="119" spans="1:21" s="31" customFormat="1" ht="24.75" customHeight="1">
      <c r="A119" s="22">
        <f t="shared" si="3"/>
        <v>97</v>
      </c>
      <c r="B119" s="19" t="s">
        <v>245</v>
      </c>
      <c r="C119" s="29" t="s">
        <v>246</v>
      </c>
      <c r="D119" s="88" t="s">
        <v>315</v>
      </c>
      <c r="E119" s="88" t="s">
        <v>409</v>
      </c>
      <c r="F119" s="88" t="s">
        <v>451</v>
      </c>
      <c r="G119" s="15">
        <v>6.8</v>
      </c>
      <c r="H119" s="62" t="s">
        <v>247</v>
      </c>
      <c r="I119" s="62" t="s">
        <v>247</v>
      </c>
      <c r="J119" s="62" t="s">
        <v>247</v>
      </c>
      <c r="K119" s="57">
        <v>5.5</v>
      </c>
      <c r="L119" s="57">
        <v>8</v>
      </c>
      <c r="M119" s="57">
        <v>6.5</v>
      </c>
      <c r="N119" s="65">
        <v>5.5</v>
      </c>
      <c r="O119" s="65">
        <v>8</v>
      </c>
      <c r="P119" s="65">
        <v>6.5</v>
      </c>
      <c r="Q119" s="38" t="str">
        <f t="shared" si="2"/>
        <v>Đậu</v>
      </c>
      <c r="R119" s="58">
        <f>(3*G119+2*P119+O119)/6</f>
        <v>6.8999999999999995</v>
      </c>
      <c r="S119" s="72" t="s">
        <v>295</v>
      </c>
      <c r="T119" s="79"/>
      <c r="U119" s="30"/>
    </row>
    <row r="120" spans="1:21" s="31" customFormat="1" ht="24.75" customHeight="1">
      <c r="A120" s="22">
        <f t="shared" si="3"/>
        <v>98</v>
      </c>
      <c r="B120" s="19" t="s">
        <v>250</v>
      </c>
      <c r="C120" s="29" t="s">
        <v>0</v>
      </c>
      <c r="D120" s="88" t="s">
        <v>315</v>
      </c>
      <c r="E120" s="88" t="s">
        <v>411</v>
      </c>
      <c r="F120" s="88" t="s">
        <v>451</v>
      </c>
      <c r="G120" s="15">
        <v>6.5</v>
      </c>
      <c r="H120" s="62" t="s">
        <v>247</v>
      </c>
      <c r="I120" s="62" t="s">
        <v>247</v>
      </c>
      <c r="J120" s="62" t="s">
        <v>247</v>
      </c>
      <c r="K120" s="57">
        <v>5</v>
      </c>
      <c r="L120" s="57">
        <v>8.5</v>
      </c>
      <c r="M120" s="57">
        <v>7</v>
      </c>
      <c r="N120" s="65">
        <v>5</v>
      </c>
      <c r="O120" s="65">
        <v>8.5</v>
      </c>
      <c r="P120" s="65">
        <v>7</v>
      </c>
      <c r="Q120" s="38" t="str">
        <f t="shared" si="2"/>
        <v>Đậu</v>
      </c>
      <c r="R120" s="58">
        <f>(3*G120+2*P120+O120)/6</f>
        <v>7</v>
      </c>
      <c r="S120" s="72" t="s">
        <v>294</v>
      </c>
      <c r="T120" s="79"/>
      <c r="U120" s="30"/>
    </row>
    <row r="121" spans="1:21" ht="24.75" customHeight="1">
      <c r="A121" s="89" t="s">
        <v>285</v>
      </c>
      <c r="B121" s="90"/>
      <c r="C121" s="90"/>
      <c r="D121" s="88"/>
      <c r="E121" s="88"/>
      <c r="F121" s="119"/>
      <c r="G121" s="92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4"/>
      <c r="T121" s="78"/>
      <c r="U121" s="84"/>
    </row>
    <row r="122" spans="1:21" ht="24.75" customHeight="1">
      <c r="A122" s="22">
        <v>99</v>
      </c>
      <c r="B122" s="2" t="s">
        <v>46</v>
      </c>
      <c r="C122" s="3" t="s">
        <v>47</v>
      </c>
      <c r="D122" s="88" t="s">
        <v>315</v>
      </c>
      <c r="E122" s="88" t="s">
        <v>327</v>
      </c>
      <c r="F122" s="88" t="s">
        <v>451</v>
      </c>
      <c r="G122" s="1" t="s">
        <v>205</v>
      </c>
      <c r="H122" s="62">
        <v>6</v>
      </c>
      <c r="I122" s="62">
        <v>3.5</v>
      </c>
      <c r="J122" s="62" t="s">
        <v>227</v>
      </c>
      <c r="K122" s="57"/>
      <c r="L122" s="57">
        <v>6</v>
      </c>
      <c r="M122" s="57"/>
      <c r="N122" s="65">
        <v>6</v>
      </c>
      <c r="O122" s="65">
        <v>6</v>
      </c>
      <c r="P122" s="65">
        <v>6</v>
      </c>
      <c r="Q122" s="38" t="str">
        <f t="shared" si="2"/>
        <v>Đậu</v>
      </c>
      <c r="R122" s="58">
        <f>(3*G122+2*P122+O122)/6</f>
        <v>6.1000000000000005</v>
      </c>
      <c r="S122" s="72" t="s">
        <v>295</v>
      </c>
      <c r="T122" s="79"/>
      <c r="U122" s="21"/>
    </row>
    <row r="123" spans="1:21" s="31" customFormat="1" ht="24.75" customHeight="1">
      <c r="A123" s="22">
        <v>100</v>
      </c>
      <c r="B123" s="19" t="s">
        <v>254</v>
      </c>
      <c r="C123" s="29" t="s">
        <v>255</v>
      </c>
      <c r="D123" s="88" t="s">
        <v>81</v>
      </c>
      <c r="E123" s="88" t="s">
        <v>324</v>
      </c>
      <c r="F123" s="88" t="s">
        <v>451</v>
      </c>
      <c r="G123" s="15">
        <v>7.2</v>
      </c>
      <c r="H123" s="62" t="s">
        <v>247</v>
      </c>
      <c r="I123" s="62" t="s">
        <v>247</v>
      </c>
      <c r="J123" s="62" t="s">
        <v>247</v>
      </c>
      <c r="K123" s="57">
        <v>5</v>
      </c>
      <c r="L123" s="57">
        <v>7</v>
      </c>
      <c r="M123" s="57">
        <v>6.5</v>
      </c>
      <c r="N123" s="65">
        <v>5</v>
      </c>
      <c r="O123" s="65">
        <v>7</v>
      </c>
      <c r="P123" s="65">
        <v>6.5</v>
      </c>
      <c r="Q123" s="38" t="str">
        <f t="shared" si="2"/>
        <v>Đậu</v>
      </c>
      <c r="R123" s="58">
        <f>(3*G123+2*P123+O123)/6</f>
        <v>6.9333333333333336</v>
      </c>
      <c r="S123" s="72" t="s">
        <v>295</v>
      </c>
      <c r="T123" s="79"/>
      <c r="U123" s="30"/>
    </row>
    <row r="124" spans="1:21" ht="24.75" customHeight="1">
      <c r="A124" s="22">
        <v>101</v>
      </c>
      <c r="B124" s="2" t="s">
        <v>42</v>
      </c>
      <c r="C124" s="3" t="s">
        <v>20</v>
      </c>
      <c r="D124" s="88" t="s">
        <v>315</v>
      </c>
      <c r="E124" s="88" t="s">
        <v>326</v>
      </c>
      <c r="F124" s="88" t="s">
        <v>451</v>
      </c>
      <c r="G124" s="1" t="s">
        <v>202</v>
      </c>
      <c r="H124" s="62">
        <v>3</v>
      </c>
      <c r="I124" s="62">
        <v>5</v>
      </c>
      <c r="J124" s="62" t="s">
        <v>225</v>
      </c>
      <c r="K124" s="57">
        <v>7.5</v>
      </c>
      <c r="L124" s="57"/>
      <c r="M124" s="57"/>
      <c r="N124" s="65">
        <v>7.5</v>
      </c>
      <c r="O124" s="65">
        <v>5</v>
      </c>
      <c r="P124" s="65">
        <v>7</v>
      </c>
      <c r="Q124" s="38" t="str">
        <f t="shared" si="2"/>
        <v>Đậu</v>
      </c>
      <c r="R124" s="58">
        <f>(3*G124+2*P124+O124)/6</f>
        <v>6.3666666666666671</v>
      </c>
      <c r="S124" s="72" t="s">
        <v>295</v>
      </c>
      <c r="T124" s="79" t="s">
        <v>302</v>
      </c>
      <c r="U124" s="113" t="s">
        <v>305</v>
      </c>
    </row>
    <row r="125" spans="1:21" ht="24.75" customHeight="1">
      <c r="A125" s="22">
        <v>102</v>
      </c>
      <c r="B125" s="2" t="s">
        <v>41</v>
      </c>
      <c r="C125" s="3" t="s">
        <v>8</v>
      </c>
      <c r="D125" s="88" t="s">
        <v>81</v>
      </c>
      <c r="E125" s="88" t="s">
        <v>325</v>
      </c>
      <c r="F125" s="120" t="s">
        <v>450</v>
      </c>
      <c r="G125" s="1" t="s">
        <v>212</v>
      </c>
      <c r="H125" s="62">
        <v>3</v>
      </c>
      <c r="I125" s="62">
        <v>5.5</v>
      </c>
      <c r="J125" s="62" t="s">
        <v>209</v>
      </c>
      <c r="K125" s="57">
        <v>6.5</v>
      </c>
      <c r="L125" s="57"/>
      <c r="M125" s="57"/>
      <c r="N125" s="65">
        <v>6.5</v>
      </c>
      <c r="O125" s="65">
        <v>5.5</v>
      </c>
      <c r="P125" s="65">
        <v>7.5</v>
      </c>
      <c r="Q125" s="38" t="str">
        <f t="shared" si="2"/>
        <v>Đậu</v>
      </c>
      <c r="R125" s="58">
        <f>(3*G125+2*P125+O125)/6</f>
        <v>6.8166666666666664</v>
      </c>
      <c r="S125" s="72" t="s">
        <v>295</v>
      </c>
      <c r="T125" s="79"/>
      <c r="U125" s="21"/>
    </row>
    <row r="126" spans="1:21" s="31" customFormat="1" ht="24.75" customHeight="1">
      <c r="A126" s="22">
        <v>103</v>
      </c>
      <c r="B126" s="19" t="s">
        <v>239</v>
      </c>
      <c r="C126" s="29" t="s">
        <v>1</v>
      </c>
      <c r="D126" s="88" t="s">
        <v>315</v>
      </c>
      <c r="E126" s="88" t="s">
        <v>340</v>
      </c>
      <c r="F126" s="88" t="s">
        <v>451</v>
      </c>
      <c r="G126" s="15">
        <v>5.6</v>
      </c>
      <c r="H126" s="62" t="s">
        <v>247</v>
      </c>
      <c r="I126" s="62" t="s">
        <v>247</v>
      </c>
      <c r="J126" s="62" t="s">
        <v>247</v>
      </c>
      <c r="K126" s="57">
        <v>7</v>
      </c>
      <c r="L126" s="57">
        <v>6</v>
      </c>
      <c r="M126" s="57">
        <v>6</v>
      </c>
      <c r="N126" s="65">
        <v>7</v>
      </c>
      <c r="O126" s="65">
        <v>6</v>
      </c>
      <c r="P126" s="65">
        <v>6</v>
      </c>
      <c r="Q126" s="38" t="str">
        <f t="shared" si="2"/>
        <v>Đậu</v>
      </c>
      <c r="R126" s="58">
        <f>(3*G126+2*P126+O126)/6</f>
        <v>5.8</v>
      </c>
      <c r="S126" s="72" t="s">
        <v>293</v>
      </c>
      <c r="T126" s="79"/>
      <c r="U126" s="30"/>
    </row>
    <row r="127" spans="1:21" ht="24.75" customHeight="1">
      <c r="A127" s="22">
        <v>104</v>
      </c>
      <c r="B127" s="2" t="s">
        <v>160</v>
      </c>
      <c r="C127" s="3" t="s">
        <v>161</v>
      </c>
      <c r="D127" s="88" t="s">
        <v>81</v>
      </c>
      <c r="E127" s="88" t="s">
        <v>401</v>
      </c>
      <c r="F127" s="88" t="s">
        <v>451</v>
      </c>
      <c r="G127" s="1" t="s">
        <v>205</v>
      </c>
      <c r="H127" s="62">
        <v>1.5</v>
      </c>
      <c r="I127" s="62">
        <v>5.5</v>
      </c>
      <c r="J127" s="62" t="s">
        <v>227</v>
      </c>
      <c r="K127" s="57">
        <v>7</v>
      </c>
      <c r="L127" s="57"/>
      <c r="M127" s="57"/>
      <c r="N127" s="65">
        <v>7</v>
      </c>
      <c r="O127" s="65">
        <v>5.5</v>
      </c>
      <c r="P127" s="65">
        <v>6</v>
      </c>
      <c r="Q127" s="38" t="str">
        <f t="shared" si="2"/>
        <v>Đậu</v>
      </c>
      <c r="R127" s="58">
        <f>(3*G127+2*P127+O127)/6</f>
        <v>6.0166666666666666</v>
      </c>
      <c r="S127" s="72" t="s">
        <v>295</v>
      </c>
      <c r="T127" s="79"/>
      <c r="U127" s="21"/>
    </row>
    <row r="128" spans="1:21" ht="24.75" customHeight="1">
      <c r="A128" s="22">
        <v>105</v>
      </c>
      <c r="B128" s="2" t="s">
        <v>162</v>
      </c>
      <c r="C128" s="3" t="s">
        <v>32</v>
      </c>
      <c r="D128" s="88" t="s">
        <v>315</v>
      </c>
      <c r="E128" s="88" t="s">
        <v>402</v>
      </c>
      <c r="F128" s="88" t="s">
        <v>451</v>
      </c>
      <c r="G128" s="1" t="s">
        <v>208</v>
      </c>
      <c r="H128" s="62">
        <v>3</v>
      </c>
      <c r="I128" s="62">
        <v>5</v>
      </c>
      <c r="J128" s="62">
        <v>5</v>
      </c>
      <c r="K128" s="57">
        <v>6.5</v>
      </c>
      <c r="L128" s="57"/>
      <c r="M128" s="57"/>
      <c r="N128" s="65">
        <v>6.5</v>
      </c>
      <c r="O128" s="65">
        <v>5</v>
      </c>
      <c r="P128" s="65">
        <v>5</v>
      </c>
      <c r="Q128" s="38" t="str">
        <f t="shared" si="2"/>
        <v>Đậu</v>
      </c>
      <c r="R128" s="58">
        <f>(3*G128+2*P128+O128)/6</f>
        <v>5.95</v>
      </c>
      <c r="S128" s="72" t="s">
        <v>295</v>
      </c>
      <c r="T128" s="79"/>
      <c r="U128" s="73"/>
    </row>
    <row r="129" spans="1:21" ht="24.75" customHeight="1">
      <c r="A129" s="22">
        <v>106</v>
      </c>
      <c r="B129" s="2" t="s">
        <v>165</v>
      </c>
      <c r="C129" s="3" t="s">
        <v>166</v>
      </c>
      <c r="D129" s="88" t="s">
        <v>81</v>
      </c>
      <c r="E129" s="88" t="s">
        <v>404</v>
      </c>
      <c r="F129" s="88"/>
      <c r="G129" s="1" t="s">
        <v>204</v>
      </c>
      <c r="H129" s="62">
        <v>3.5</v>
      </c>
      <c r="I129" s="62">
        <v>6</v>
      </c>
      <c r="J129" s="62" t="s">
        <v>227</v>
      </c>
      <c r="K129" s="57" t="s">
        <v>223</v>
      </c>
      <c r="L129" s="57"/>
      <c r="M129" s="57"/>
      <c r="N129" s="65">
        <v>3.5</v>
      </c>
      <c r="O129" s="65">
        <v>6</v>
      </c>
      <c r="P129" s="65">
        <v>6</v>
      </c>
      <c r="Q129" s="39" t="str">
        <f t="shared" si="2"/>
        <v>Rớt</v>
      </c>
      <c r="R129" s="58"/>
      <c r="S129" s="72"/>
      <c r="T129" s="79"/>
      <c r="U129" s="21"/>
    </row>
    <row r="130" spans="1:21" ht="24.75" customHeight="1">
      <c r="A130" s="22">
        <v>107</v>
      </c>
      <c r="B130" s="2" t="s">
        <v>52</v>
      </c>
      <c r="C130" s="3" t="s">
        <v>9</v>
      </c>
      <c r="D130" s="88" t="s">
        <v>81</v>
      </c>
      <c r="E130" s="88" t="s">
        <v>403</v>
      </c>
      <c r="F130" s="88" t="s">
        <v>451</v>
      </c>
      <c r="G130" s="1" t="s">
        <v>207</v>
      </c>
      <c r="H130" s="62">
        <v>4</v>
      </c>
      <c r="I130" s="62">
        <v>5.5</v>
      </c>
      <c r="J130" s="62">
        <v>6</v>
      </c>
      <c r="K130" s="57">
        <v>7</v>
      </c>
      <c r="L130" s="57"/>
      <c r="M130" s="57"/>
      <c r="N130" s="65">
        <v>7</v>
      </c>
      <c r="O130" s="65">
        <v>5.5</v>
      </c>
      <c r="P130" s="65">
        <v>6</v>
      </c>
      <c r="Q130" s="38" t="str">
        <f t="shared" si="2"/>
        <v>Đậu</v>
      </c>
      <c r="R130" s="58">
        <f>(3*G130+2*P130+O130)/6</f>
        <v>6.416666666666667</v>
      </c>
      <c r="S130" s="72" t="s">
        <v>295</v>
      </c>
      <c r="T130" s="79"/>
      <c r="U130" s="73"/>
    </row>
    <row r="131" spans="1:21" ht="24.75" customHeight="1">
      <c r="A131" s="22">
        <v>108</v>
      </c>
      <c r="B131" s="2" t="s">
        <v>156</v>
      </c>
      <c r="C131" s="3" t="s">
        <v>44</v>
      </c>
      <c r="D131" s="88" t="s">
        <v>315</v>
      </c>
      <c r="E131" s="88" t="s">
        <v>400</v>
      </c>
      <c r="F131" s="88" t="s">
        <v>451</v>
      </c>
      <c r="G131" s="1" t="s">
        <v>201</v>
      </c>
      <c r="H131" s="62">
        <v>3.5</v>
      </c>
      <c r="I131" s="62">
        <v>5</v>
      </c>
      <c r="J131" s="62" t="s">
        <v>227</v>
      </c>
      <c r="K131" s="57">
        <v>8</v>
      </c>
      <c r="L131" s="57"/>
      <c r="M131" s="57"/>
      <c r="N131" s="65">
        <v>8</v>
      </c>
      <c r="O131" s="65">
        <v>5</v>
      </c>
      <c r="P131" s="65">
        <v>6</v>
      </c>
      <c r="Q131" s="38" t="str">
        <f t="shared" si="2"/>
        <v>Đậu</v>
      </c>
      <c r="R131" s="58">
        <f>(3*G131+2*P131+O131)/6</f>
        <v>6.3833333333333329</v>
      </c>
      <c r="S131" s="72" t="s">
        <v>295</v>
      </c>
      <c r="T131" s="79"/>
      <c r="U131" s="73"/>
    </row>
    <row r="132" spans="1:21" ht="24.75" customHeight="1">
      <c r="A132" s="22">
        <v>109</v>
      </c>
      <c r="B132" s="2" t="s">
        <v>39</v>
      </c>
      <c r="C132" s="3" t="s">
        <v>103</v>
      </c>
      <c r="D132" s="88" t="s">
        <v>81</v>
      </c>
      <c r="E132" s="88" t="s">
        <v>399</v>
      </c>
      <c r="F132" s="120" t="s">
        <v>450</v>
      </c>
      <c r="G132" s="1" t="s">
        <v>198</v>
      </c>
      <c r="H132" s="62">
        <v>4</v>
      </c>
      <c r="I132" s="62">
        <v>3.5</v>
      </c>
      <c r="J132" s="62" t="s">
        <v>224</v>
      </c>
      <c r="K132" s="57">
        <v>5</v>
      </c>
      <c r="L132" s="57">
        <v>5</v>
      </c>
      <c r="M132" s="57"/>
      <c r="N132" s="65">
        <v>5</v>
      </c>
      <c r="O132" s="65">
        <v>5</v>
      </c>
      <c r="P132" s="65">
        <v>5</v>
      </c>
      <c r="Q132" s="38" t="str">
        <f t="shared" si="2"/>
        <v>Đậu</v>
      </c>
      <c r="R132" s="58">
        <f>(3*G132+2*P132+O132)/6</f>
        <v>5.75</v>
      </c>
      <c r="S132" s="72" t="s">
        <v>293</v>
      </c>
      <c r="T132" s="79"/>
      <c r="U132" s="21"/>
    </row>
    <row r="133" spans="1:21" ht="24.75" customHeight="1">
      <c r="A133" s="89" t="s">
        <v>286</v>
      </c>
      <c r="B133" s="90"/>
      <c r="C133" s="90"/>
      <c r="D133" s="88"/>
      <c r="E133" s="88"/>
      <c r="F133" s="119"/>
      <c r="G133" s="92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4"/>
      <c r="T133" s="78"/>
      <c r="U133" s="84"/>
    </row>
    <row r="134" spans="1:21" ht="24.75" customHeight="1">
      <c r="A134" s="22">
        <v>110</v>
      </c>
      <c r="B134" s="3" t="s">
        <v>50</v>
      </c>
      <c r="C134" s="3" t="s">
        <v>59</v>
      </c>
      <c r="D134" s="88" t="s">
        <v>81</v>
      </c>
      <c r="E134" s="88" t="s">
        <v>329</v>
      </c>
      <c r="F134" s="88" t="s">
        <v>451</v>
      </c>
      <c r="G134" s="1" t="s">
        <v>198</v>
      </c>
      <c r="H134" s="62">
        <v>7.5</v>
      </c>
      <c r="I134" s="62">
        <v>6.5</v>
      </c>
      <c r="J134" s="62">
        <v>0</v>
      </c>
      <c r="K134" s="57"/>
      <c r="L134" s="57"/>
      <c r="M134" s="57">
        <v>5</v>
      </c>
      <c r="N134" s="65">
        <v>7.5</v>
      </c>
      <c r="O134" s="65">
        <v>6.5</v>
      </c>
      <c r="P134" s="65">
        <v>5</v>
      </c>
      <c r="Q134" s="38" t="str">
        <f t="shared" si="2"/>
        <v>Đậu</v>
      </c>
      <c r="R134" s="58">
        <f>(3*G134+2*P134+O134)/6</f>
        <v>6</v>
      </c>
      <c r="S134" s="72" t="s">
        <v>295</v>
      </c>
      <c r="T134" s="79"/>
      <c r="U134" s="73"/>
    </row>
    <row r="135" spans="1:21" ht="24.75" customHeight="1">
      <c r="A135" s="22">
        <v>111</v>
      </c>
      <c r="B135" s="3" t="s">
        <v>57</v>
      </c>
      <c r="C135" s="3" t="s">
        <v>6</v>
      </c>
      <c r="D135" s="88" t="s">
        <v>81</v>
      </c>
      <c r="E135" s="88" t="s">
        <v>328</v>
      </c>
      <c r="F135" s="88"/>
      <c r="G135" s="1" t="s">
        <v>212</v>
      </c>
      <c r="H135" s="62">
        <v>3.5</v>
      </c>
      <c r="I135" s="62">
        <v>7</v>
      </c>
      <c r="J135" s="62" t="s">
        <v>227</v>
      </c>
      <c r="K135" s="57" t="s">
        <v>223</v>
      </c>
      <c r="L135" s="57"/>
      <c r="M135" s="57"/>
      <c r="N135" s="65">
        <v>3.5</v>
      </c>
      <c r="O135" s="65">
        <v>7</v>
      </c>
      <c r="P135" s="65">
        <v>6</v>
      </c>
      <c r="Q135" s="39" t="str">
        <f t="shared" si="2"/>
        <v>Rớt</v>
      </c>
      <c r="R135" s="58"/>
      <c r="S135" s="72"/>
      <c r="T135" s="79"/>
      <c r="U135" s="21"/>
    </row>
    <row r="136" spans="1:21" ht="24.75" customHeight="1">
      <c r="A136" s="22">
        <v>112</v>
      </c>
      <c r="B136" s="2" t="s">
        <v>48</v>
      </c>
      <c r="C136" s="3" t="s">
        <v>49</v>
      </c>
      <c r="D136" s="88" t="s">
        <v>81</v>
      </c>
      <c r="E136" s="88" t="s">
        <v>353</v>
      </c>
      <c r="F136" s="88" t="s">
        <v>451</v>
      </c>
      <c r="G136" s="1" t="s">
        <v>203</v>
      </c>
      <c r="H136" s="62">
        <v>6</v>
      </c>
      <c r="I136" s="62">
        <v>2.5</v>
      </c>
      <c r="J136" s="62" t="s">
        <v>224</v>
      </c>
      <c r="K136" s="57"/>
      <c r="L136" s="57">
        <v>8</v>
      </c>
      <c r="M136" s="57"/>
      <c r="N136" s="65">
        <v>6</v>
      </c>
      <c r="O136" s="65">
        <v>8</v>
      </c>
      <c r="P136" s="65">
        <v>5</v>
      </c>
      <c r="Q136" s="38" t="str">
        <f t="shared" si="2"/>
        <v>Đậu</v>
      </c>
      <c r="R136" s="58">
        <f>(3*G136+2*P136+O136)/6</f>
        <v>6.1499999999999995</v>
      </c>
      <c r="S136" s="72" t="s">
        <v>295</v>
      </c>
      <c r="T136" s="79"/>
      <c r="U136" s="21"/>
    </row>
    <row r="137" spans="1:21" ht="24.75" customHeight="1">
      <c r="A137" s="22">
        <v>113</v>
      </c>
      <c r="B137" s="2" t="s">
        <v>178</v>
      </c>
      <c r="C137" s="3" t="s">
        <v>53</v>
      </c>
      <c r="D137" s="88" t="s">
        <v>81</v>
      </c>
      <c r="E137" s="88" t="s">
        <v>423</v>
      </c>
      <c r="F137" s="88" t="s">
        <v>451</v>
      </c>
      <c r="G137" s="1" t="s">
        <v>205</v>
      </c>
      <c r="H137" s="62">
        <v>5.5</v>
      </c>
      <c r="I137" s="62">
        <v>3</v>
      </c>
      <c r="J137" s="62" t="s">
        <v>224</v>
      </c>
      <c r="K137" s="57"/>
      <c r="L137" s="57">
        <v>6</v>
      </c>
      <c r="M137" s="57"/>
      <c r="N137" s="65">
        <v>5.5</v>
      </c>
      <c r="O137" s="65">
        <v>6</v>
      </c>
      <c r="P137" s="65">
        <v>5</v>
      </c>
      <c r="Q137" s="38" t="str">
        <f t="shared" si="2"/>
        <v>Đậu</v>
      </c>
      <c r="R137" s="58">
        <f>(3*G137+2*P137+O137)/6</f>
        <v>5.7666666666666666</v>
      </c>
      <c r="S137" s="72" t="s">
        <v>293</v>
      </c>
      <c r="T137" s="79"/>
      <c r="U137" s="21"/>
    </row>
    <row r="138" spans="1:21" ht="24.75" customHeight="1">
      <c r="A138" s="22">
        <v>114</v>
      </c>
      <c r="B138" s="2" t="s">
        <v>176</v>
      </c>
      <c r="C138" s="3" t="s">
        <v>40</v>
      </c>
      <c r="D138" s="88" t="s">
        <v>81</v>
      </c>
      <c r="E138" s="88" t="s">
        <v>422</v>
      </c>
      <c r="F138" s="88" t="s">
        <v>451</v>
      </c>
      <c r="G138" s="1" t="s">
        <v>210</v>
      </c>
      <c r="H138" s="62">
        <v>4</v>
      </c>
      <c r="I138" s="62">
        <v>8</v>
      </c>
      <c r="J138" s="62">
        <v>5</v>
      </c>
      <c r="K138" s="57">
        <v>6.5</v>
      </c>
      <c r="L138" s="57"/>
      <c r="M138" s="57"/>
      <c r="N138" s="65">
        <v>6.5</v>
      </c>
      <c r="O138" s="65">
        <v>8</v>
      </c>
      <c r="P138" s="65">
        <v>5</v>
      </c>
      <c r="Q138" s="38" t="str">
        <f t="shared" si="2"/>
        <v>Đậu</v>
      </c>
      <c r="R138" s="58">
        <f>(3*G138+2*P138+O138)/6</f>
        <v>6.3500000000000005</v>
      </c>
      <c r="S138" s="72" t="s">
        <v>295</v>
      </c>
      <c r="T138" s="79"/>
      <c r="U138" s="73"/>
    </row>
    <row r="139" spans="1:21" ht="24.75" customHeight="1">
      <c r="A139" s="89" t="s">
        <v>287</v>
      </c>
      <c r="B139" s="90"/>
      <c r="C139" s="90"/>
      <c r="D139" s="88"/>
      <c r="E139" s="88"/>
      <c r="F139" s="119"/>
      <c r="G139" s="92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4"/>
      <c r="T139" s="78"/>
      <c r="U139" s="84"/>
    </row>
    <row r="140" spans="1:21" ht="24.75" customHeight="1">
      <c r="A140" s="27">
        <v>115</v>
      </c>
      <c r="B140" s="2" t="s">
        <v>94</v>
      </c>
      <c r="C140" s="3" t="s">
        <v>95</v>
      </c>
      <c r="D140" s="88" t="s">
        <v>315</v>
      </c>
      <c r="E140" s="88" t="s">
        <v>342</v>
      </c>
      <c r="F140" s="88" t="s">
        <v>451</v>
      </c>
      <c r="G140" s="1" t="s">
        <v>203</v>
      </c>
      <c r="H140" s="62">
        <v>9.5</v>
      </c>
      <c r="I140" s="62">
        <v>4</v>
      </c>
      <c r="J140" s="62">
        <v>6</v>
      </c>
      <c r="K140" s="57"/>
      <c r="L140" s="57">
        <v>7.5</v>
      </c>
      <c r="M140" s="57"/>
      <c r="N140" s="65">
        <v>9.5</v>
      </c>
      <c r="O140" s="65">
        <v>7.5</v>
      </c>
      <c r="P140" s="65">
        <v>6</v>
      </c>
      <c r="Q140" s="38" t="str">
        <f t="shared" si="2"/>
        <v>Đậu</v>
      </c>
      <c r="R140" s="58">
        <f>(3*G140+2*P140+O140)/6</f>
        <v>6.3999999999999995</v>
      </c>
      <c r="S140" s="72" t="s">
        <v>295</v>
      </c>
      <c r="T140" s="79"/>
      <c r="U140" s="73"/>
    </row>
    <row r="141" spans="1:21" s="31" customFormat="1" ht="24.75" customHeight="1">
      <c r="A141" s="22">
        <f t="shared" ref="A141:A146" si="4">A140+1</f>
        <v>116</v>
      </c>
      <c r="B141" s="19" t="s">
        <v>251</v>
      </c>
      <c r="C141" s="29" t="s">
        <v>96</v>
      </c>
      <c r="D141" s="88" t="s">
        <v>315</v>
      </c>
      <c r="E141" s="88" t="s">
        <v>343</v>
      </c>
      <c r="F141" s="88"/>
      <c r="G141" s="15">
        <v>6.9</v>
      </c>
      <c r="H141" s="62">
        <v>2</v>
      </c>
      <c r="I141" s="62">
        <v>4.5</v>
      </c>
      <c r="J141" s="62">
        <v>6.5</v>
      </c>
      <c r="K141" s="57" t="s">
        <v>223</v>
      </c>
      <c r="L141" s="57">
        <v>7.5</v>
      </c>
      <c r="M141" s="57"/>
      <c r="N141" s="65">
        <v>2</v>
      </c>
      <c r="O141" s="65">
        <v>7.5</v>
      </c>
      <c r="P141" s="65">
        <v>6.5</v>
      </c>
      <c r="Q141" s="39" t="str">
        <f t="shared" si="2"/>
        <v>Rớt</v>
      </c>
      <c r="R141" s="58"/>
      <c r="S141" s="72"/>
      <c r="T141" s="79"/>
      <c r="U141" s="30"/>
    </row>
    <row r="142" spans="1:21" ht="24.75" customHeight="1">
      <c r="A142" s="27">
        <f t="shared" si="4"/>
        <v>117</v>
      </c>
      <c r="B142" s="2" t="s">
        <v>91</v>
      </c>
      <c r="C142" s="3" t="s">
        <v>0</v>
      </c>
      <c r="D142" s="88" t="s">
        <v>315</v>
      </c>
      <c r="E142" s="88" t="s">
        <v>341</v>
      </c>
      <c r="F142" s="120" t="s">
        <v>452</v>
      </c>
      <c r="G142" s="1" t="s">
        <v>212</v>
      </c>
      <c r="H142" s="62">
        <v>9.5</v>
      </c>
      <c r="I142" s="62">
        <v>4</v>
      </c>
      <c r="J142" s="62" t="s">
        <v>233</v>
      </c>
      <c r="K142" s="57"/>
      <c r="L142" s="57">
        <v>5.5</v>
      </c>
      <c r="M142" s="57"/>
      <c r="N142" s="65">
        <v>9.5</v>
      </c>
      <c r="O142" s="65">
        <v>5.5</v>
      </c>
      <c r="P142" s="65">
        <v>8.5</v>
      </c>
      <c r="Q142" s="38" t="str">
        <f t="shared" si="2"/>
        <v>Đậu</v>
      </c>
      <c r="R142" s="58">
        <f>(3*G142+2*P142+O142)/6</f>
        <v>7.1499999999999995</v>
      </c>
      <c r="S142" s="72" t="s">
        <v>294</v>
      </c>
      <c r="T142" s="79"/>
      <c r="U142" s="21"/>
    </row>
    <row r="143" spans="1:21" ht="24.75" customHeight="1">
      <c r="A143" s="27">
        <f t="shared" si="4"/>
        <v>118</v>
      </c>
      <c r="B143" s="2" t="s">
        <v>164</v>
      </c>
      <c r="C143" s="3" t="s">
        <v>64</v>
      </c>
      <c r="D143" s="88" t="s">
        <v>81</v>
      </c>
      <c r="E143" s="88" t="s">
        <v>406</v>
      </c>
      <c r="F143" s="120" t="s">
        <v>450</v>
      </c>
      <c r="G143" s="1" t="s">
        <v>205</v>
      </c>
      <c r="H143" s="62">
        <v>6.5</v>
      </c>
      <c r="I143" s="62">
        <v>4</v>
      </c>
      <c r="J143" s="62" t="s">
        <v>224</v>
      </c>
      <c r="K143" s="57"/>
      <c r="L143" s="57">
        <v>6</v>
      </c>
      <c r="M143" s="57"/>
      <c r="N143" s="65">
        <v>6.5</v>
      </c>
      <c r="O143" s="65">
        <v>6</v>
      </c>
      <c r="P143" s="65">
        <v>5</v>
      </c>
      <c r="Q143" s="38" t="str">
        <f t="shared" ref="Q143:Q171" si="5">IF(AND(N143&gt;=5,O143&gt;=5,P143&gt;=5),"Đậu","Rớt")</f>
        <v>Đậu</v>
      </c>
      <c r="R143" s="58">
        <f>(3*G143+2*P143+O143)/6</f>
        <v>5.7666666666666666</v>
      </c>
      <c r="S143" s="72" t="s">
        <v>293</v>
      </c>
      <c r="T143" s="79"/>
      <c r="U143" s="21"/>
    </row>
    <row r="144" spans="1:21" ht="24.75" customHeight="1">
      <c r="A144" s="27">
        <f t="shared" si="4"/>
        <v>119</v>
      </c>
      <c r="B144" s="2" t="s">
        <v>167</v>
      </c>
      <c r="C144" s="3" t="s">
        <v>90</v>
      </c>
      <c r="D144" s="88" t="s">
        <v>315</v>
      </c>
      <c r="E144" s="88" t="s">
        <v>408</v>
      </c>
      <c r="F144" s="88"/>
      <c r="G144" s="1" t="s">
        <v>218</v>
      </c>
      <c r="H144" s="62">
        <v>4</v>
      </c>
      <c r="I144" s="62">
        <v>3.5</v>
      </c>
      <c r="J144" s="62">
        <v>5.5</v>
      </c>
      <c r="K144" s="57" t="s">
        <v>223</v>
      </c>
      <c r="L144" s="57" t="s">
        <v>223</v>
      </c>
      <c r="M144" s="57"/>
      <c r="N144" s="66">
        <v>4</v>
      </c>
      <c r="O144" s="66">
        <v>3.5</v>
      </c>
      <c r="P144" s="66">
        <v>5.5</v>
      </c>
      <c r="Q144" s="39" t="str">
        <f t="shared" si="5"/>
        <v>Rớt</v>
      </c>
      <c r="R144" s="58"/>
      <c r="S144" s="72"/>
      <c r="T144" s="79"/>
      <c r="U144" s="21"/>
    </row>
    <row r="145" spans="1:21" s="31" customFormat="1" ht="24.75" customHeight="1">
      <c r="A145" s="22">
        <f t="shared" si="4"/>
        <v>120</v>
      </c>
      <c r="B145" s="19" t="s">
        <v>256</v>
      </c>
      <c r="C145" s="29" t="s">
        <v>257</v>
      </c>
      <c r="D145" s="88" t="s">
        <v>315</v>
      </c>
      <c r="E145" s="88" t="s">
        <v>407</v>
      </c>
      <c r="F145" s="88" t="s">
        <v>451</v>
      </c>
      <c r="G145" s="15">
        <v>6.9</v>
      </c>
      <c r="H145" s="62" t="s">
        <v>247</v>
      </c>
      <c r="I145" s="62" t="s">
        <v>247</v>
      </c>
      <c r="J145" s="62" t="s">
        <v>247</v>
      </c>
      <c r="K145" s="57">
        <v>7.5</v>
      </c>
      <c r="L145" s="57">
        <v>6.5</v>
      </c>
      <c r="M145" s="57">
        <v>7</v>
      </c>
      <c r="N145" s="65">
        <v>7.5</v>
      </c>
      <c r="O145" s="65">
        <v>6.5</v>
      </c>
      <c r="P145" s="65">
        <v>7</v>
      </c>
      <c r="Q145" s="38" t="str">
        <f t="shared" si="5"/>
        <v>Đậu</v>
      </c>
      <c r="R145" s="58">
        <f>(3*G145+2*P145+O145)/6</f>
        <v>6.8666666666666671</v>
      </c>
      <c r="S145" s="72" t="s">
        <v>295</v>
      </c>
      <c r="T145" s="79"/>
      <c r="U145" s="30"/>
    </row>
    <row r="146" spans="1:21" ht="24.75" customHeight="1">
      <c r="A146" s="27">
        <f t="shared" si="4"/>
        <v>121</v>
      </c>
      <c r="B146" s="2" t="s">
        <v>163</v>
      </c>
      <c r="C146" s="3" t="s">
        <v>9</v>
      </c>
      <c r="D146" s="88" t="s">
        <v>81</v>
      </c>
      <c r="E146" s="88" t="s">
        <v>405</v>
      </c>
      <c r="F146" s="88"/>
      <c r="G146" s="1" t="s">
        <v>210</v>
      </c>
      <c r="H146" s="62">
        <v>1</v>
      </c>
      <c r="I146" s="62">
        <v>3.5</v>
      </c>
      <c r="J146" s="62">
        <v>7.5</v>
      </c>
      <c r="K146" s="57">
        <v>0</v>
      </c>
      <c r="L146" s="57">
        <v>4</v>
      </c>
      <c r="M146" s="57"/>
      <c r="N146" s="65">
        <v>1</v>
      </c>
      <c r="O146" s="65">
        <v>4</v>
      </c>
      <c r="P146" s="65">
        <v>7.5</v>
      </c>
      <c r="Q146" s="39" t="str">
        <f t="shared" si="5"/>
        <v>Rớt</v>
      </c>
      <c r="R146" s="58"/>
      <c r="S146" s="72"/>
      <c r="T146" s="79"/>
      <c r="U146" s="21"/>
    </row>
    <row r="147" spans="1:21" ht="24.75" customHeight="1">
      <c r="A147" s="89" t="s">
        <v>288</v>
      </c>
      <c r="B147" s="90"/>
      <c r="C147" s="90"/>
      <c r="D147" s="88"/>
      <c r="E147" s="88"/>
      <c r="F147" s="119"/>
      <c r="G147" s="92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4"/>
      <c r="T147" s="78"/>
      <c r="U147" s="84"/>
    </row>
    <row r="148" spans="1:21" ht="24.75" customHeight="1">
      <c r="A148" s="27">
        <v>122</v>
      </c>
      <c r="B148" s="2" t="s">
        <v>191</v>
      </c>
      <c r="C148" s="3" t="s">
        <v>95</v>
      </c>
      <c r="D148" s="88" t="s">
        <v>315</v>
      </c>
      <c r="E148" s="88" t="s">
        <v>445</v>
      </c>
      <c r="F148" s="88" t="s">
        <v>451</v>
      </c>
      <c r="G148" s="1" t="s">
        <v>213</v>
      </c>
      <c r="H148" s="62">
        <v>8.5</v>
      </c>
      <c r="I148" s="62">
        <v>5</v>
      </c>
      <c r="J148" s="62">
        <v>2.5</v>
      </c>
      <c r="K148" s="57"/>
      <c r="L148" s="57"/>
      <c r="M148" s="57">
        <v>7.5</v>
      </c>
      <c r="N148" s="65">
        <v>8.5</v>
      </c>
      <c r="O148" s="65">
        <v>5</v>
      </c>
      <c r="P148" s="65">
        <v>7.5</v>
      </c>
      <c r="Q148" s="38" t="str">
        <f t="shared" si="5"/>
        <v>Đậu</v>
      </c>
      <c r="R148" s="58">
        <f>(3*G148+2*P148+O148)/6</f>
        <v>6.333333333333333</v>
      </c>
      <c r="S148" s="72" t="s">
        <v>295</v>
      </c>
      <c r="T148" s="79"/>
      <c r="U148" s="21"/>
    </row>
    <row r="149" spans="1:21" s="31" customFormat="1" ht="24.75" customHeight="1">
      <c r="A149" s="22">
        <f t="shared" ref="A149:A150" si="6">A148+1</f>
        <v>123</v>
      </c>
      <c r="B149" s="19" t="s">
        <v>242</v>
      </c>
      <c r="C149" s="29" t="s">
        <v>96</v>
      </c>
      <c r="D149" s="88" t="s">
        <v>315</v>
      </c>
      <c r="E149" s="88" t="s">
        <v>446</v>
      </c>
      <c r="F149" s="88" t="s">
        <v>451</v>
      </c>
      <c r="G149" s="15">
        <v>6.1</v>
      </c>
      <c r="H149" s="62" t="s">
        <v>247</v>
      </c>
      <c r="I149" s="62" t="s">
        <v>247</v>
      </c>
      <c r="J149" s="62" t="s">
        <v>247</v>
      </c>
      <c r="K149" s="57" t="s">
        <v>297</v>
      </c>
      <c r="L149" s="57">
        <v>7.5</v>
      </c>
      <c r="M149" s="57">
        <v>5.5</v>
      </c>
      <c r="N149" s="65">
        <v>5.5</v>
      </c>
      <c r="O149" s="65">
        <v>7.5</v>
      </c>
      <c r="P149" s="65">
        <v>5.5</v>
      </c>
      <c r="Q149" s="38" t="str">
        <f t="shared" si="5"/>
        <v>Đậu</v>
      </c>
      <c r="R149" s="58">
        <f>(3*G149+2*P149+O149)/6</f>
        <v>6.1333333333333329</v>
      </c>
      <c r="S149" s="72" t="s">
        <v>295</v>
      </c>
      <c r="T149" s="79"/>
      <c r="U149" s="30"/>
    </row>
    <row r="150" spans="1:21" s="31" customFormat="1" ht="24.75" customHeight="1">
      <c r="A150" s="22">
        <f t="shared" si="6"/>
        <v>124</v>
      </c>
      <c r="B150" s="19" t="s">
        <v>33</v>
      </c>
      <c r="C150" s="29" t="s">
        <v>260</v>
      </c>
      <c r="D150" s="88" t="s">
        <v>315</v>
      </c>
      <c r="E150" s="88" t="s">
        <v>447</v>
      </c>
      <c r="F150" s="120" t="s">
        <v>450</v>
      </c>
      <c r="G150" s="18">
        <v>6.8</v>
      </c>
      <c r="H150" s="62" t="s">
        <v>247</v>
      </c>
      <c r="I150" s="62" t="s">
        <v>247</v>
      </c>
      <c r="J150" s="62" t="s">
        <v>247</v>
      </c>
      <c r="K150" s="57">
        <v>6</v>
      </c>
      <c r="L150" s="57">
        <v>7</v>
      </c>
      <c r="M150" s="57" t="s">
        <v>298</v>
      </c>
      <c r="N150" s="65">
        <v>6</v>
      </c>
      <c r="O150" s="65">
        <v>7</v>
      </c>
      <c r="P150" s="65">
        <v>7.5</v>
      </c>
      <c r="Q150" s="38" t="str">
        <f t="shared" si="5"/>
        <v>Đậu</v>
      </c>
      <c r="R150" s="58">
        <f>(3*G150+2*P150+O150)/6</f>
        <v>7.0666666666666664</v>
      </c>
      <c r="S150" s="72" t="s">
        <v>294</v>
      </c>
      <c r="T150" s="79"/>
      <c r="U150" s="30"/>
    </row>
    <row r="151" spans="1:21" ht="24.75" customHeight="1">
      <c r="A151" s="89" t="s">
        <v>289</v>
      </c>
      <c r="B151" s="90"/>
      <c r="C151" s="90"/>
      <c r="D151" s="88"/>
      <c r="E151" s="88"/>
      <c r="F151" s="119"/>
      <c r="G151" s="92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4"/>
      <c r="T151" s="78"/>
      <c r="U151" s="84"/>
    </row>
    <row r="152" spans="1:21" ht="24.75" customHeight="1">
      <c r="A152" s="27">
        <v>125</v>
      </c>
      <c r="B152" s="2" t="s">
        <v>68</v>
      </c>
      <c r="C152" s="3" t="s">
        <v>49</v>
      </c>
      <c r="D152" s="88" t="s">
        <v>81</v>
      </c>
      <c r="E152" s="88" t="s">
        <v>318</v>
      </c>
      <c r="F152" s="88" t="s">
        <v>451</v>
      </c>
      <c r="G152" s="1" t="s">
        <v>204</v>
      </c>
      <c r="H152" s="62">
        <v>3</v>
      </c>
      <c r="I152" s="62">
        <v>7.5</v>
      </c>
      <c r="J152" s="62">
        <v>8</v>
      </c>
      <c r="K152" s="57">
        <v>5.5</v>
      </c>
      <c r="L152" s="57"/>
      <c r="M152" s="57"/>
      <c r="N152" s="65">
        <v>5.5</v>
      </c>
      <c r="O152" s="65">
        <v>7.5</v>
      </c>
      <c r="P152" s="65">
        <v>8</v>
      </c>
      <c r="Q152" s="38" t="str">
        <f t="shared" si="5"/>
        <v>Đậu</v>
      </c>
      <c r="R152" s="58">
        <f>(3*G152+2*P152+O152)/6</f>
        <v>7.2166666666666659</v>
      </c>
      <c r="S152" s="72" t="s">
        <v>294</v>
      </c>
      <c r="T152" s="79" t="s">
        <v>295</v>
      </c>
      <c r="U152" s="7" t="s">
        <v>309</v>
      </c>
    </row>
    <row r="153" spans="1:21" ht="24.75" customHeight="1">
      <c r="A153" s="27">
        <v>126</v>
      </c>
      <c r="B153" s="2" t="s">
        <v>129</v>
      </c>
      <c r="C153" s="3" t="s">
        <v>1</v>
      </c>
      <c r="D153" s="88" t="s">
        <v>315</v>
      </c>
      <c r="E153" s="88" t="s">
        <v>362</v>
      </c>
      <c r="F153" s="88" t="s">
        <v>451</v>
      </c>
      <c r="G153" s="1" t="s">
        <v>213</v>
      </c>
      <c r="H153" s="62">
        <v>7</v>
      </c>
      <c r="I153" s="62">
        <v>4</v>
      </c>
      <c r="J153" s="62">
        <v>5.5</v>
      </c>
      <c r="K153" s="57"/>
      <c r="L153" s="57">
        <v>5.5</v>
      </c>
      <c r="M153" s="57"/>
      <c r="N153" s="65">
        <v>7</v>
      </c>
      <c r="O153" s="65">
        <v>5.5</v>
      </c>
      <c r="P153" s="65">
        <v>5.5</v>
      </c>
      <c r="Q153" s="38" t="str">
        <f t="shared" si="5"/>
        <v>Đậu</v>
      </c>
      <c r="R153" s="58">
        <f>(3*G153+2*P153+O153)/6</f>
        <v>5.75</v>
      </c>
      <c r="S153" s="72" t="s">
        <v>293</v>
      </c>
      <c r="T153" s="79"/>
      <c r="U153" s="21"/>
    </row>
    <row r="154" spans="1:21" ht="24.75" customHeight="1">
      <c r="A154" s="27">
        <v>127</v>
      </c>
      <c r="B154" s="2" t="s">
        <v>38</v>
      </c>
      <c r="C154" s="3" t="s">
        <v>20</v>
      </c>
      <c r="D154" s="88" t="s">
        <v>315</v>
      </c>
      <c r="E154" s="88" t="s">
        <v>364</v>
      </c>
      <c r="F154" s="88" t="s">
        <v>451</v>
      </c>
      <c r="G154" s="1" t="s">
        <v>202</v>
      </c>
      <c r="H154" s="62">
        <v>6</v>
      </c>
      <c r="I154" s="62">
        <v>5</v>
      </c>
      <c r="J154" s="62">
        <v>1.5</v>
      </c>
      <c r="K154" s="57"/>
      <c r="L154" s="57"/>
      <c r="M154" s="57">
        <v>5</v>
      </c>
      <c r="N154" s="65">
        <v>6</v>
      </c>
      <c r="O154" s="65">
        <v>5</v>
      </c>
      <c r="P154" s="65">
        <v>5</v>
      </c>
      <c r="Q154" s="38" t="str">
        <f t="shared" si="5"/>
        <v>Đậu</v>
      </c>
      <c r="R154" s="58">
        <f>(3*G154+2*P154+O154)/6</f>
        <v>5.7</v>
      </c>
      <c r="S154" s="72" t="s">
        <v>293</v>
      </c>
      <c r="T154" s="79"/>
      <c r="U154" s="21"/>
    </row>
    <row r="155" spans="1:21" ht="24.75" customHeight="1">
      <c r="A155" s="27">
        <v>128</v>
      </c>
      <c r="B155" s="2" t="s">
        <v>131</v>
      </c>
      <c r="C155" s="3" t="s">
        <v>28</v>
      </c>
      <c r="D155" s="88" t="s">
        <v>315</v>
      </c>
      <c r="E155" s="88" t="s">
        <v>365</v>
      </c>
      <c r="F155" s="88" t="s">
        <v>451</v>
      </c>
      <c r="G155" s="1" t="s">
        <v>214</v>
      </c>
      <c r="H155" s="62">
        <v>8</v>
      </c>
      <c r="I155" s="62">
        <v>5</v>
      </c>
      <c r="J155" s="62">
        <v>4.5</v>
      </c>
      <c r="K155" s="57"/>
      <c r="L155" s="57"/>
      <c r="M155" s="57">
        <v>5</v>
      </c>
      <c r="N155" s="65">
        <v>8</v>
      </c>
      <c r="O155" s="65">
        <v>5</v>
      </c>
      <c r="P155" s="65">
        <v>5</v>
      </c>
      <c r="Q155" s="38" t="str">
        <f t="shared" si="5"/>
        <v>Đậu</v>
      </c>
      <c r="R155" s="58">
        <f>(3*G155+2*P155+O155)/6</f>
        <v>5.3500000000000005</v>
      </c>
      <c r="S155" s="72" t="s">
        <v>293</v>
      </c>
      <c r="T155" s="79"/>
      <c r="U155" s="21"/>
    </row>
    <row r="156" spans="1:21" ht="24.75" customHeight="1">
      <c r="A156" s="27">
        <v>129</v>
      </c>
      <c r="B156" s="2" t="s">
        <v>38</v>
      </c>
      <c r="C156" s="3" t="s">
        <v>83</v>
      </c>
      <c r="D156" s="88" t="s">
        <v>315</v>
      </c>
      <c r="E156" s="88" t="s">
        <v>363</v>
      </c>
      <c r="F156" s="88" t="s">
        <v>451</v>
      </c>
      <c r="G156" s="1" t="s">
        <v>200</v>
      </c>
      <c r="H156" s="62">
        <v>3.5</v>
      </c>
      <c r="I156" s="62">
        <v>5</v>
      </c>
      <c r="J156" s="62">
        <v>5</v>
      </c>
      <c r="K156" s="57">
        <v>5.5</v>
      </c>
      <c r="L156" s="57"/>
      <c r="M156" s="57"/>
      <c r="N156" s="65">
        <v>5.5</v>
      </c>
      <c r="O156" s="65">
        <v>5</v>
      </c>
      <c r="P156" s="65">
        <v>5</v>
      </c>
      <c r="Q156" s="38" t="str">
        <f t="shared" si="5"/>
        <v>Đậu</v>
      </c>
      <c r="R156" s="58">
        <f>(3*G156+2*P156+O156)/6</f>
        <v>5.3999999999999995</v>
      </c>
      <c r="S156" s="72" t="s">
        <v>293</v>
      </c>
      <c r="T156" s="79"/>
      <c r="U156" s="21"/>
    </row>
    <row r="157" spans="1:21" ht="24.75" customHeight="1">
      <c r="A157" s="27">
        <v>130</v>
      </c>
      <c r="B157" s="16" t="s">
        <v>70</v>
      </c>
      <c r="C157" s="17" t="s">
        <v>32</v>
      </c>
      <c r="D157" s="88" t="s">
        <v>315</v>
      </c>
      <c r="E157" s="88" t="s">
        <v>361</v>
      </c>
      <c r="F157" s="88" t="s">
        <v>451</v>
      </c>
      <c r="G157" s="15" t="s">
        <v>216</v>
      </c>
      <c r="H157" s="62">
        <v>6.5</v>
      </c>
      <c r="I157" s="62">
        <v>4</v>
      </c>
      <c r="J157" s="62" t="s">
        <v>224</v>
      </c>
      <c r="K157" s="57"/>
      <c r="L157" s="57">
        <v>5</v>
      </c>
      <c r="M157" s="57"/>
      <c r="N157" s="65">
        <v>6.5</v>
      </c>
      <c r="O157" s="65">
        <v>5</v>
      </c>
      <c r="P157" s="65">
        <v>5</v>
      </c>
      <c r="Q157" s="38" t="str">
        <f t="shared" si="5"/>
        <v>Đậu</v>
      </c>
      <c r="R157" s="58">
        <f>(3*G157+2*P157+O157)/6</f>
        <v>5.2</v>
      </c>
      <c r="S157" s="72" t="s">
        <v>293</v>
      </c>
      <c r="T157" s="79"/>
      <c r="U157" s="21"/>
    </row>
    <row r="158" spans="1:21" s="31" customFormat="1" ht="24.75" customHeight="1">
      <c r="A158" s="27">
        <v>131</v>
      </c>
      <c r="B158" s="19" t="s">
        <v>137</v>
      </c>
      <c r="C158" s="29" t="s">
        <v>62</v>
      </c>
      <c r="D158" s="88" t="s">
        <v>81</v>
      </c>
      <c r="E158" s="88" t="s">
        <v>430</v>
      </c>
      <c r="F158" s="88" t="s">
        <v>451</v>
      </c>
      <c r="G158" s="15">
        <v>6.5</v>
      </c>
      <c r="H158" s="62" t="s">
        <v>247</v>
      </c>
      <c r="I158" s="62" t="s">
        <v>247</v>
      </c>
      <c r="J158" s="62" t="s">
        <v>247</v>
      </c>
      <c r="K158" s="57">
        <v>5.5</v>
      </c>
      <c r="L158" s="57">
        <v>7</v>
      </c>
      <c r="M158" s="57">
        <v>8</v>
      </c>
      <c r="N158" s="65">
        <v>5.5</v>
      </c>
      <c r="O158" s="65">
        <v>7</v>
      </c>
      <c r="P158" s="65">
        <v>8</v>
      </c>
      <c r="Q158" s="38" t="str">
        <f t="shared" si="5"/>
        <v>Đậu</v>
      </c>
      <c r="R158" s="58">
        <f>(3*G158+2*P158+O158)/6</f>
        <v>7.083333333333333</v>
      </c>
      <c r="S158" s="72" t="s">
        <v>294</v>
      </c>
      <c r="T158" s="79"/>
      <c r="U158" s="30"/>
    </row>
    <row r="159" spans="1:21" ht="24.75" customHeight="1">
      <c r="A159" s="27">
        <v>132</v>
      </c>
      <c r="B159" s="2" t="s">
        <v>193</v>
      </c>
      <c r="C159" s="3" t="s">
        <v>108</v>
      </c>
      <c r="D159" s="88" t="s">
        <v>81</v>
      </c>
      <c r="E159" s="88" t="s">
        <v>435</v>
      </c>
      <c r="F159" s="120" t="s">
        <v>452</v>
      </c>
      <c r="G159" s="1" t="s">
        <v>217</v>
      </c>
      <c r="H159" s="62">
        <v>2.5</v>
      </c>
      <c r="I159" s="62">
        <v>7.5</v>
      </c>
      <c r="J159" s="62" t="s">
        <v>198</v>
      </c>
      <c r="K159" s="57">
        <v>5</v>
      </c>
      <c r="L159" s="57"/>
      <c r="M159" s="57"/>
      <c r="N159" s="65">
        <v>5</v>
      </c>
      <c r="O159" s="65">
        <v>7.5</v>
      </c>
      <c r="P159" s="65">
        <v>6.5</v>
      </c>
      <c r="Q159" s="38" t="str">
        <f t="shared" si="5"/>
        <v>Đậu</v>
      </c>
      <c r="R159" s="58">
        <f>(3*G159+2*P159+O159)/6</f>
        <v>7.1166666666666671</v>
      </c>
      <c r="S159" s="72" t="s">
        <v>294</v>
      </c>
      <c r="T159" s="79"/>
      <c r="U159" s="21"/>
    </row>
    <row r="160" spans="1:21" ht="24.75" customHeight="1">
      <c r="A160" s="27">
        <v>133</v>
      </c>
      <c r="B160" s="2" t="s">
        <v>182</v>
      </c>
      <c r="C160" s="3" t="s">
        <v>10</v>
      </c>
      <c r="D160" s="88" t="s">
        <v>81</v>
      </c>
      <c r="E160" s="88" t="s">
        <v>431</v>
      </c>
      <c r="F160" s="88" t="s">
        <v>451</v>
      </c>
      <c r="G160" s="1" t="s">
        <v>201</v>
      </c>
      <c r="H160" s="62">
        <v>1</v>
      </c>
      <c r="I160" s="62">
        <v>8</v>
      </c>
      <c r="J160" s="62" t="s">
        <v>227</v>
      </c>
      <c r="K160" s="57">
        <v>6</v>
      </c>
      <c r="L160" s="57"/>
      <c r="M160" s="57"/>
      <c r="N160" s="65">
        <v>6</v>
      </c>
      <c r="O160" s="65">
        <v>8</v>
      </c>
      <c r="P160" s="65">
        <v>6</v>
      </c>
      <c r="Q160" s="38" t="str">
        <f t="shared" si="5"/>
        <v>Đậu</v>
      </c>
      <c r="R160" s="58">
        <f>(3*G160+2*P160+O160)/6</f>
        <v>6.8833333333333329</v>
      </c>
      <c r="S160" s="72" t="s">
        <v>295</v>
      </c>
      <c r="T160" s="79" t="s">
        <v>293</v>
      </c>
      <c r="U160" s="72" t="s">
        <v>303</v>
      </c>
    </row>
    <row r="161" spans="1:21" ht="24.75" customHeight="1">
      <c r="A161" s="27">
        <v>134</v>
      </c>
      <c r="B161" s="7" t="s">
        <v>69</v>
      </c>
      <c r="C161" s="14" t="s">
        <v>21</v>
      </c>
      <c r="D161" s="88" t="s">
        <v>315</v>
      </c>
      <c r="E161" s="88" t="s">
        <v>434</v>
      </c>
      <c r="F161" s="120" t="s">
        <v>452</v>
      </c>
      <c r="G161" s="6" t="s">
        <v>206</v>
      </c>
      <c r="H161" s="62">
        <v>4</v>
      </c>
      <c r="I161" s="62">
        <v>5.5</v>
      </c>
      <c r="J161" s="62" t="s">
        <v>227</v>
      </c>
      <c r="K161" s="57">
        <v>5</v>
      </c>
      <c r="L161" s="57"/>
      <c r="M161" s="57"/>
      <c r="N161" s="65">
        <v>5</v>
      </c>
      <c r="O161" s="65">
        <v>5.5</v>
      </c>
      <c r="P161" s="65">
        <v>6</v>
      </c>
      <c r="Q161" s="38" t="str">
        <f t="shared" si="5"/>
        <v>Đậu</v>
      </c>
      <c r="R161" s="58">
        <f>(3*G161+2*P161+O161)/6</f>
        <v>5.7166666666666659</v>
      </c>
      <c r="S161" s="72" t="s">
        <v>293</v>
      </c>
      <c r="T161" s="79"/>
      <c r="U161" s="21"/>
    </row>
    <row r="162" spans="1:21" ht="24.75" customHeight="1">
      <c r="A162" s="27">
        <v>135</v>
      </c>
      <c r="B162" s="2" t="s">
        <v>183</v>
      </c>
      <c r="C162" s="3" t="s">
        <v>63</v>
      </c>
      <c r="D162" s="88" t="s">
        <v>315</v>
      </c>
      <c r="E162" s="88" t="s">
        <v>432</v>
      </c>
      <c r="F162" s="88" t="s">
        <v>451</v>
      </c>
      <c r="G162" s="1" t="s">
        <v>210</v>
      </c>
      <c r="H162" s="62">
        <v>3.5</v>
      </c>
      <c r="I162" s="62">
        <v>7</v>
      </c>
      <c r="J162" s="62">
        <v>6</v>
      </c>
      <c r="K162" s="57">
        <v>7</v>
      </c>
      <c r="L162" s="57"/>
      <c r="M162" s="57"/>
      <c r="N162" s="65">
        <v>7</v>
      </c>
      <c r="O162" s="65">
        <v>7</v>
      </c>
      <c r="P162" s="65">
        <v>6</v>
      </c>
      <c r="Q162" s="38" t="str">
        <f t="shared" si="5"/>
        <v>Đậu</v>
      </c>
      <c r="R162" s="58">
        <f>(3*G162+2*P162+O162)/6</f>
        <v>6.5166666666666666</v>
      </c>
      <c r="S162" s="72" t="s">
        <v>295</v>
      </c>
      <c r="T162" s="79"/>
      <c r="U162" s="73"/>
    </row>
    <row r="163" spans="1:21" ht="24.75" customHeight="1">
      <c r="A163" s="27">
        <v>136</v>
      </c>
      <c r="B163" s="2" t="s">
        <v>184</v>
      </c>
      <c r="C163" s="3" t="s">
        <v>84</v>
      </c>
      <c r="D163" s="88" t="s">
        <v>315</v>
      </c>
      <c r="E163" s="88" t="s">
        <v>433</v>
      </c>
      <c r="F163" s="120" t="s">
        <v>450</v>
      </c>
      <c r="G163" s="1" t="s">
        <v>201</v>
      </c>
      <c r="H163" s="62" t="s">
        <v>223</v>
      </c>
      <c r="I163" s="62" t="s">
        <v>223</v>
      </c>
      <c r="J163" s="62" t="s">
        <v>223</v>
      </c>
      <c r="K163" s="57">
        <v>7</v>
      </c>
      <c r="L163" s="57">
        <v>9</v>
      </c>
      <c r="M163" s="57">
        <v>7.5</v>
      </c>
      <c r="N163" s="65">
        <v>7</v>
      </c>
      <c r="O163" s="65">
        <v>9</v>
      </c>
      <c r="P163" s="65">
        <v>7.5</v>
      </c>
      <c r="Q163" s="38" t="str">
        <f t="shared" si="5"/>
        <v>Đậu</v>
      </c>
      <c r="R163" s="58">
        <f>(3*G163+2*P163+O163)/6</f>
        <v>7.55</v>
      </c>
      <c r="S163" s="72" t="s">
        <v>294</v>
      </c>
      <c r="T163" s="80" t="s">
        <v>293</v>
      </c>
      <c r="U163" s="113" t="s">
        <v>305</v>
      </c>
    </row>
    <row r="164" spans="1:21" ht="24.75" customHeight="1">
      <c r="A164" s="27">
        <v>137</v>
      </c>
      <c r="B164" s="2" t="s">
        <v>69</v>
      </c>
      <c r="C164" s="3" t="s">
        <v>44</v>
      </c>
      <c r="D164" s="88" t="s">
        <v>315</v>
      </c>
      <c r="E164" s="88" t="s">
        <v>429</v>
      </c>
      <c r="F164" s="88" t="s">
        <v>451</v>
      </c>
      <c r="G164" s="1" t="s">
        <v>200</v>
      </c>
      <c r="H164" s="62">
        <v>2</v>
      </c>
      <c r="I164" s="62">
        <v>6</v>
      </c>
      <c r="J164" s="62">
        <v>5</v>
      </c>
      <c r="K164" s="57">
        <v>5</v>
      </c>
      <c r="L164" s="57"/>
      <c r="M164" s="57"/>
      <c r="N164" s="65">
        <v>5</v>
      </c>
      <c r="O164" s="65">
        <v>6</v>
      </c>
      <c r="P164" s="65">
        <v>5</v>
      </c>
      <c r="Q164" s="38" t="str">
        <f t="shared" si="5"/>
        <v>Đậu</v>
      </c>
      <c r="R164" s="58">
        <f>(3*G164+2*P164+O164)/6</f>
        <v>5.5666666666666664</v>
      </c>
      <c r="S164" s="72" t="s">
        <v>293</v>
      </c>
      <c r="T164" s="79"/>
      <c r="U164" s="21"/>
    </row>
    <row r="165" spans="1:21" ht="24.75" customHeight="1">
      <c r="A165" s="89" t="s">
        <v>290</v>
      </c>
      <c r="B165" s="90"/>
      <c r="C165" s="90"/>
      <c r="D165" s="88"/>
      <c r="E165" s="88"/>
      <c r="F165" s="119"/>
      <c r="G165" s="92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4"/>
      <c r="T165" s="78"/>
      <c r="U165" s="84"/>
    </row>
    <row r="166" spans="1:21" ht="24.75" customHeight="1">
      <c r="A166" s="27">
        <v>138</v>
      </c>
      <c r="B166" s="2" t="s">
        <v>82</v>
      </c>
      <c r="C166" s="3" t="s">
        <v>75</v>
      </c>
      <c r="D166" s="88" t="s">
        <v>315</v>
      </c>
      <c r="E166" s="88" t="s">
        <v>335</v>
      </c>
      <c r="F166" s="88" t="s">
        <v>451</v>
      </c>
      <c r="G166" s="1" t="s">
        <v>202</v>
      </c>
      <c r="H166" s="62">
        <v>8.5</v>
      </c>
      <c r="I166" s="62">
        <v>4.5</v>
      </c>
      <c r="J166" s="62" t="s">
        <v>227</v>
      </c>
      <c r="K166" s="57"/>
      <c r="L166" s="57">
        <v>6</v>
      </c>
      <c r="M166" s="57"/>
      <c r="N166" s="65">
        <v>8.5</v>
      </c>
      <c r="O166" s="65">
        <v>6</v>
      </c>
      <c r="P166" s="65">
        <v>6</v>
      </c>
      <c r="Q166" s="38" t="str">
        <f t="shared" si="5"/>
        <v>Đậu</v>
      </c>
      <c r="R166" s="58">
        <f>(3*G166+2*P166+O166)/6</f>
        <v>6.2</v>
      </c>
      <c r="S166" s="72" t="s">
        <v>295</v>
      </c>
      <c r="T166" s="79" t="s">
        <v>302</v>
      </c>
      <c r="U166" s="113" t="s">
        <v>305</v>
      </c>
    </row>
    <row r="167" spans="1:21" ht="24.75" customHeight="1">
      <c r="A167" s="27">
        <v>139</v>
      </c>
      <c r="B167" s="2" t="s">
        <v>142</v>
      </c>
      <c r="C167" s="3" t="s">
        <v>143</v>
      </c>
      <c r="D167" s="88" t="s">
        <v>81</v>
      </c>
      <c r="E167" s="88" t="s">
        <v>376</v>
      </c>
      <c r="F167" s="88" t="s">
        <v>451</v>
      </c>
      <c r="G167" s="1" t="s">
        <v>210</v>
      </c>
      <c r="H167" s="62">
        <v>6</v>
      </c>
      <c r="I167" s="62">
        <v>4</v>
      </c>
      <c r="J167" s="62" t="s">
        <v>224</v>
      </c>
      <c r="K167" s="57"/>
      <c r="L167" s="57">
        <v>6</v>
      </c>
      <c r="M167" s="57"/>
      <c r="N167" s="65">
        <v>6</v>
      </c>
      <c r="O167" s="65">
        <v>6</v>
      </c>
      <c r="P167" s="65">
        <v>5</v>
      </c>
      <c r="Q167" s="38" t="str">
        <f t="shared" si="5"/>
        <v>Đậu</v>
      </c>
      <c r="R167" s="58">
        <f>(3*G167+2*P167+O167)/6</f>
        <v>6.0166666666666666</v>
      </c>
      <c r="S167" s="72" t="s">
        <v>295</v>
      </c>
      <c r="T167" s="79"/>
      <c r="U167" s="21"/>
    </row>
    <row r="168" spans="1:21" ht="24.75" customHeight="1">
      <c r="A168" s="27">
        <v>140</v>
      </c>
      <c r="B168" s="2" t="s">
        <v>144</v>
      </c>
      <c r="C168" s="3" t="s">
        <v>63</v>
      </c>
      <c r="D168" s="88" t="s">
        <v>315</v>
      </c>
      <c r="E168" s="88" t="s">
        <v>377</v>
      </c>
      <c r="F168" s="88"/>
      <c r="G168" s="1" t="s">
        <v>204</v>
      </c>
      <c r="H168" s="62">
        <v>4</v>
      </c>
      <c r="I168" s="62">
        <v>3</v>
      </c>
      <c r="J168" s="62">
        <v>6.5</v>
      </c>
      <c r="K168" s="57">
        <v>2</v>
      </c>
      <c r="L168" s="57">
        <v>5</v>
      </c>
      <c r="M168" s="57"/>
      <c r="N168" s="65">
        <v>4</v>
      </c>
      <c r="O168" s="65">
        <v>5</v>
      </c>
      <c r="P168" s="65">
        <v>6.5</v>
      </c>
      <c r="Q168" s="39" t="str">
        <f t="shared" si="5"/>
        <v>Rớt</v>
      </c>
      <c r="R168" s="58"/>
      <c r="S168" s="72"/>
      <c r="T168" s="79"/>
      <c r="U168" s="21"/>
    </row>
    <row r="169" spans="1:21" ht="24.75" customHeight="1">
      <c r="A169" s="89" t="s">
        <v>291</v>
      </c>
      <c r="B169" s="90"/>
      <c r="C169" s="90"/>
      <c r="D169" s="88"/>
      <c r="E169" s="88"/>
      <c r="F169" s="119"/>
      <c r="G169" s="92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4"/>
      <c r="T169" s="78"/>
      <c r="U169" s="84"/>
    </row>
    <row r="170" spans="1:21" ht="24.75" customHeight="1">
      <c r="A170" s="27">
        <v>141</v>
      </c>
      <c r="B170" s="2" t="s">
        <v>89</v>
      </c>
      <c r="C170" s="3" t="s">
        <v>71</v>
      </c>
      <c r="D170" s="88" t="s">
        <v>315</v>
      </c>
      <c r="E170" s="88" t="s">
        <v>397</v>
      </c>
      <c r="F170" s="88" t="s">
        <v>451</v>
      </c>
      <c r="G170" s="1" t="s">
        <v>208</v>
      </c>
      <c r="H170" s="62">
        <v>6</v>
      </c>
      <c r="I170" s="62">
        <v>7</v>
      </c>
      <c r="J170" s="62" t="s">
        <v>223</v>
      </c>
      <c r="K170" s="57"/>
      <c r="L170" s="57"/>
      <c r="M170" s="57">
        <v>6.5</v>
      </c>
      <c r="N170" s="65">
        <v>6</v>
      </c>
      <c r="O170" s="65">
        <v>7</v>
      </c>
      <c r="P170" s="65">
        <v>6.5</v>
      </c>
      <c r="Q170" s="38" t="str">
        <f t="shared" si="5"/>
        <v>Đậu</v>
      </c>
      <c r="R170" s="58">
        <f>(3*G170+2*P170+O170)/6</f>
        <v>6.7833333333333341</v>
      </c>
      <c r="S170" s="72" t="s">
        <v>295</v>
      </c>
      <c r="T170" s="79"/>
      <c r="U170" s="73"/>
    </row>
    <row r="171" spans="1:21" ht="24.75" customHeight="1">
      <c r="A171" s="27">
        <v>142</v>
      </c>
      <c r="B171" s="2" t="s">
        <v>159</v>
      </c>
      <c r="C171" s="3" t="s">
        <v>54</v>
      </c>
      <c r="D171" s="88" t="s">
        <v>315</v>
      </c>
      <c r="E171" s="88" t="s">
        <v>398</v>
      </c>
      <c r="F171" s="88" t="s">
        <v>451</v>
      </c>
      <c r="G171" s="1" t="s">
        <v>201</v>
      </c>
      <c r="H171" s="62">
        <v>5.5</v>
      </c>
      <c r="I171" s="62">
        <v>7.5</v>
      </c>
      <c r="J171" s="62" t="s">
        <v>223</v>
      </c>
      <c r="K171" s="57"/>
      <c r="L171" s="57"/>
      <c r="M171" s="57">
        <v>6.5</v>
      </c>
      <c r="N171" s="65">
        <v>5.5</v>
      </c>
      <c r="O171" s="65">
        <v>7.5</v>
      </c>
      <c r="P171" s="65">
        <v>6.5</v>
      </c>
      <c r="Q171" s="38" t="str">
        <f t="shared" si="5"/>
        <v>Đậu</v>
      </c>
      <c r="R171" s="58">
        <f>(3*G171+2*P171+O171)/6</f>
        <v>6.9666666666666659</v>
      </c>
      <c r="S171" s="72" t="s">
        <v>294</v>
      </c>
      <c r="T171" s="79" t="s">
        <v>295</v>
      </c>
      <c r="U171" s="7" t="s">
        <v>310</v>
      </c>
    </row>
    <row r="172" spans="1:21" s="31" customFormat="1">
      <c r="A172" s="51"/>
      <c r="D172" s="46"/>
      <c r="G172" s="46"/>
      <c r="H172" s="52"/>
      <c r="I172" s="52"/>
      <c r="J172" s="52"/>
      <c r="K172" s="68"/>
      <c r="L172" s="68"/>
      <c r="M172" s="68"/>
      <c r="N172" s="40"/>
      <c r="O172" s="40"/>
      <c r="P172" s="40"/>
      <c r="Q172" s="45"/>
      <c r="R172" s="69"/>
      <c r="S172" s="74"/>
      <c r="T172" s="81"/>
      <c r="U172" s="116"/>
    </row>
    <row r="173" spans="1:21" s="31" customFormat="1">
      <c r="D173" s="46"/>
      <c r="K173" s="68"/>
      <c r="L173" s="68"/>
      <c r="M173" s="68"/>
      <c r="N173" s="40"/>
      <c r="O173" s="40"/>
      <c r="P173" s="40"/>
      <c r="Q173" s="45"/>
      <c r="S173" s="74"/>
      <c r="T173" s="81"/>
      <c r="U173" s="117"/>
    </row>
    <row r="174" spans="1:21" s="31" customFormat="1">
      <c r="D174" s="46"/>
      <c r="K174" s="70"/>
      <c r="L174" s="70"/>
      <c r="M174" s="70"/>
      <c r="N174" s="41"/>
      <c r="O174" s="41"/>
      <c r="P174" s="41"/>
      <c r="Q174" s="44"/>
      <c r="S174" s="74"/>
      <c r="T174" s="81"/>
      <c r="U174" s="117"/>
    </row>
    <row r="175" spans="1:21" s="31" customFormat="1">
      <c r="D175" s="46"/>
      <c r="K175" s="68"/>
      <c r="L175" s="68"/>
      <c r="M175" s="68"/>
      <c r="N175" s="40"/>
      <c r="O175" s="40"/>
      <c r="P175" s="40"/>
      <c r="Q175" s="45"/>
      <c r="S175" s="74"/>
      <c r="T175" s="81"/>
      <c r="U175" s="117"/>
    </row>
    <row r="176" spans="1:21" s="31" customFormat="1">
      <c r="D176" s="46"/>
      <c r="K176" s="68"/>
      <c r="L176" s="68"/>
      <c r="M176" s="68"/>
      <c r="N176" s="40"/>
      <c r="O176" s="40"/>
      <c r="P176" s="40"/>
      <c r="Q176" s="45"/>
      <c r="S176" s="74"/>
      <c r="T176" s="81"/>
      <c r="U176" s="117"/>
    </row>
    <row r="177" spans="4:21" s="31" customFormat="1">
      <c r="D177" s="46"/>
      <c r="K177" s="68"/>
      <c r="L177" s="68"/>
      <c r="M177" s="68"/>
      <c r="N177" s="40"/>
      <c r="O177" s="40"/>
      <c r="P177" s="40"/>
      <c r="Q177" s="45"/>
      <c r="S177" s="74"/>
      <c r="T177" s="81"/>
      <c r="U177" s="117"/>
    </row>
    <row r="178" spans="4:21" s="31" customFormat="1">
      <c r="D178" s="46"/>
      <c r="K178" s="68"/>
      <c r="L178" s="68"/>
      <c r="M178" s="68"/>
      <c r="N178" s="40"/>
      <c r="O178" s="40"/>
      <c r="P178" s="40"/>
      <c r="Q178" s="45"/>
      <c r="S178" s="74"/>
      <c r="T178" s="81"/>
      <c r="U178" s="117"/>
    </row>
    <row r="179" spans="4:21" s="31" customFormat="1">
      <c r="D179" s="46"/>
      <c r="K179" s="68"/>
      <c r="L179" s="68"/>
      <c r="M179" s="68"/>
      <c r="N179" s="40"/>
      <c r="O179" s="40"/>
      <c r="P179" s="40"/>
      <c r="Q179" s="45"/>
      <c r="S179" s="74"/>
      <c r="T179" s="81"/>
      <c r="U179" s="117"/>
    </row>
    <row r="180" spans="4:21" s="31" customFormat="1">
      <c r="D180" s="46"/>
      <c r="K180" s="68"/>
      <c r="L180" s="68"/>
      <c r="M180" s="68"/>
      <c r="N180" s="40"/>
      <c r="O180" s="40"/>
      <c r="P180" s="40"/>
      <c r="Q180" s="45"/>
      <c r="S180" s="74"/>
      <c r="T180" s="81"/>
      <c r="U180" s="117"/>
    </row>
    <row r="181" spans="4:21" s="31" customFormat="1">
      <c r="D181" s="46"/>
      <c r="K181" s="68"/>
      <c r="L181" s="68"/>
      <c r="M181" s="68"/>
      <c r="N181" s="40"/>
      <c r="O181" s="40"/>
      <c r="P181" s="40"/>
      <c r="Q181" s="45"/>
      <c r="S181" s="74"/>
      <c r="T181" s="81"/>
      <c r="U181" s="117"/>
    </row>
    <row r="182" spans="4:21" s="31" customFormat="1">
      <c r="D182" s="46"/>
      <c r="K182" s="68"/>
      <c r="L182" s="68"/>
      <c r="M182" s="68"/>
      <c r="N182" s="40"/>
      <c r="O182" s="40"/>
      <c r="P182" s="40"/>
      <c r="Q182" s="45"/>
      <c r="S182" s="74"/>
      <c r="T182" s="81"/>
      <c r="U182" s="117"/>
    </row>
    <row r="183" spans="4:21" s="31" customFormat="1">
      <c r="D183" s="46"/>
      <c r="K183" s="68"/>
      <c r="L183" s="68"/>
      <c r="M183" s="68"/>
      <c r="N183" s="40"/>
      <c r="O183" s="40"/>
      <c r="P183" s="40"/>
      <c r="Q183" s="45"/>
      <c r="S183" s="74"/>
      <c r="T183" s="81"/>
      <c r="U183" s="117"/>
    </row>
    <row r="184" spans="4:21" s="31" customFormat="1">
      <c r="D184" s="46"/>
      <c r="K184" s="68"/>
      <c r="L184" s="68"/>
      <c r="M184" s="68"/>
      <c r="N184" s="40"/>
      <c r="O184" s="40"/>
      <c r="P184" s="40"/>
      <c r="Q184" s="45"/>
      <c r="S184" s="74"/>
      <c r="T184" s="81"/>
      <c r="U184" s="117"/>
    </row>
    <row r="185" spans="4:21" s="31" customFormat="1">
      <c r="D185" s="46"/>
      <c r="K185" s="68"/>
      <c r="L185" s="68"/>
      <c r="M185" s="68"/>
      <c r="N185" s="40"/>
      <c r="O185" s="40"/>
      <c r="P185" s="40"/>
      <c r="Q185" s="45"/>
      <c r="S185" s="74"/>
      <c r="T185" s="81"/>
      <c r="U185" s="117"/>
    </row>
    <row r="186" spans="4:21" s="31" customFormat="1">
      <c r="D186" s="46"/>
      <c r="K186" s="68"/>
      <c r="L186" s="68"/>
      <c r="M186" s="68"/>
      <c r="N186" s="40"/>
      <c r="O186" s="40"/>
      <c r="P186" s="40"/>
      <c r="Q186" s="45"/>
      <c r="S186" s="74"/>
      <c r="T186" s="81"/>
      <c r="U186" s="117"/>
    </row>
    <row r="187" spans="4:21" s="31" customFormat="1">
      <c r="D187" s="46"/>
      <c r="K187" s="34"/>
      <c r="L187" s="34"/>
      <c r="M187" s="34"/>
      <c r="S187" s="74"/>
      <c r="T187" s="81"/>
      <c r="U187" s="117"/>
    </row>
    <row r="188" spans="4:21" s="31" customFormat="1">
      <c r="D188" s="46"/>
      <c r="K188" s="34"/>
      <c r="L188" s="34"/>
      <c r="M188" s="34"/>
      <c r="S188" s="74"/>
      <c r="T188" s="81"/>
      <c r="U188" s="117"/>
    </row>
    <row r="189" spans="4:21" s="31" customFormat="1">
      <c r="D189" s="46"/>
      <c r="K189" s="34"/>
      <c r="L189" s="34"/>
      <c r="M189" s="34"/>
      <c r="S189" s="74"/>
      <c r="T189" s="81"/>
      <c r="U189" s="117"/>
    </row>
    <row r="190" spans="4:21" s="31" customFormat="1">
      <c r="D190" s="46"/>
      <c r="K190" s="34"/>
      <c r="L190" s="34"/>
      <c r="M190" s="34"/>
      <c r="S190" s="74"/>
      <c r="T190" s="81"/>
      <c r="U190" s="117"/>
    </row>
    <row r="191" spans="4:21" s="31" customFormat="1">
      <c r="D191" s="46"/>
      <c r="K191" s="34"/>
      <c r="L191" s="34"/>
      <c r="M191" s="34"/>
      <c r="S191" s="74"/>
      <c r="T191" s="81"/>
      <c r="U191" s="117"/>
    </row>
    <row r="192" spans="4:21" s="31" customFormat="1">
      <c r="D192" s="46"/>
      <c r="K192" s="34"/>
      <c r="L192" s="34"/>
      <c r="M192" s="34"/>
      <c r="S192" s="74"/>
      <c r="T192" s="81"/>
      <c r="U192" s="117"/>
    </row>
    <row r="193" spans="4:21" s="31" customFormat="1">
      <c r="D193" s="46"/>
      <c r="K193" s="34"/>
      <c r="L193" s="34"/>
      <c r="M193" s="34"/>
      <c r="S193" s="74"/>
      <c r="T193" s="81"/>
      <c r="U193" s="117"/>
    </row>
    <row r="194" spans="4:21" s="31" customFormat="1">
      <c r="D194" s="46"/>
      <c r="K194" s="34"/>
      <c r="L194" s="34"/>
      <c r="M194" s="34"/>
      <c r="S194" s="74"/>
      <c r="T194" s="81"/>
      <c r="U194" s="117"/>
    </row>
    <row r="195" spans="4:21" s="31" customFormat="1">
      <c r="D195" s="46"/>
      <c r="K195" s="34"/>
      <c r="L195" s="34"/>
      <c r="M195" s="34"/>
      <c r="S195" s="74"/>
      <c r="T195" s="81"/>
      <c r="U195" s="117"/>
    </row>
    <row r="196" spans="4:21" s="31" customFormat="1">
      <c r="D196" s="46"/>
      <c r="K196" s="34"/>
      <c r="L196" s="34"/>
      <c r="M196" s="34"/>
      <c r="S196" s="74"/>
      <c r="T196" s="81"/>
      <c r="U196" s="117"/>
    </row>
    <row r="197" spans="4:21" s="31" customFormat="1">
      <c r="D197" s="46"/>
      <c r="K197" s="34"/>
      <c r="L197" s="34"/>
      <c r="M197" s="34"/>
      <c r="S197" s="74"/>
      <c r="T197" s="81"/>
      <c r="U197" s="117"/>
    </row>
    <row r="198" spans="4:21" s="31" customFormat="1">
      <c r="D198" s="46"/>
      <c r="K198" s="34"/>
      <c r="L198" s="34"/>
      <c r="M198" s="34"/>
      <c r="S198" s="74"/>
      <c r="T198" s="81"/>
      <c r="U198" s="117"/>
    </row>
    <row r="199" spans="4:21" s="31" customFormat="1">
      <c r="D199" s="46"/>
      <c r="K199" s="34"/>
      <c r="L199" s="34"/>
      <c r="M199" s="34"/>
      <c r="S199" s="74"/>
      <c r="T199" s="81"/>
      <c r="U199" s="117"/>
    </row>
    <row r="200" spans="4:21" s="31" customFormat="1">
      <c r="D200" s="46"/>
      <c r="K200" s="34"/>
      <c r="L200" s="34"/>
      <c r="M200" s="34"/>
      <c r="S200" s="74"/>
      <c r="T200" s="81"/>
      <c r="U200" s="117"/>
    </row>
    <row r="201" spans="4:21" s="31" customFormat="1">
      <c r="D201" s="46"/>
      <c r="K201" s="34"/>
      <c r="L201" s="34"/>
      <c r="M201" s="34"/>
      <c r="S201" s="74"/>
      <c r="T201" s="81"/>
      <c r="U201" s="117"/>
    </row>
    <row r="202" spans="4:21" s="31" customFormat="1">
      <c r="D202" s="46"/>
      <c r="K202" s="34"/>
      <c r="L202" s="34"/>
      <c r="M202" s="34"/>
      <c r="S202" s="74"/>
      <c r="T202" s="81"/>
      <c r="U202" s="117"/>
    </row>
    <row r="203" spans="4:21" s="31" customFormat="1">
      <c r="D203" s="46"/>
      <c r="K203" s="34"/>
      <c r="L203" s="34"/>
      <c r="M203" s="34"/>
      <c r="S203" s="74"/>
      <c r="T203" s="81"/>
      <c r="U203" s="117"/>
    </row>
    <row r="204" spans="4:21" s="31" customFormat="1">
      <c r="D204" s="46"/>
      <c r="K204" s="34"/>
      <c r="L204" s="34"/>
      <c r="M204" s="34"/>
      <c r="S204" s="74"/>
      <c r="T204" s="81"/>
      <c r="U204" s="117"/>
    </row>
    <row r="205" spans="4:21" s="31" customFormat="1">
      <c r="D205" s="46"/>
      <c r="K205" s="34"/>
      <c r="L205" s="34"/>
      <c r="M205" s="34"/>
      <c r="S205" s="74"/>
      <c r="T205" s="81"/>
      <c r="U205" s="117"/>
    </row>
    <row r="206" spans="4:21" s="31" customFormat="1">
      <c r="D206" s="46"/>
      <c r="K206" s="34"/>
      <c r="L206" s="34"/>
      <c r="M206" s="34"/>
      <c r="S206" s="74"/>
      <c r="T206" s="81"/>
      <c r="U206" s="117"/>
    </row>
    <row r="207" spans="4:21" s="31" customFormat="1">
      <c r="D207" s="46"/>
      <c r="K207" s="34"/>
      <c r="L207" s="34"/>
      <c r="M207" s="34"/>
      <c r="S207" s="74"/>
      <c r="T207" s="81"/>
      <c r="U207" s="117"/>
    </row>
    <row r="208" spans="4:21" s="31" customFormat="1">
      <c r="D208" s="46"/>
      <c r="K208" s="34"/>
      <c r="L208" s="34"/>
      <c r="M208" s="34"/>
      <c r="S208" s="74"/>
      <c r="T208" s="81"/>
      <c r="U208" s="117"/>
    </row>
    <row r="209" spans="4:21" s="31" customFormat="1">
      <c r="D209" s="46"/>
      <c r="K209" s="34"/>
      <c r="L209" s="34"/>
      <c r="M209" s="34"/>
      <c r="S209" s="74"/>
      <c r="T209" s="81"/>
      <c r="U209" s="117"/>
    </row>
    <row r="210" spans="4:21" s="31" customFormat="1">
      <c r="D210" s="46"/>
      <c r="K210" s="34"/>
      <c r="L210" s="34"/>
      <c r="M210" s="34"/>
      <c r="S210" s="74"/>
      <c r="T210" s="81"/>
      <c r="U210" s="117"/>
    </row>
    <row r="211" spans="4:21" s="31" customFormat="1">
      <c r="D211" s="46"/>
      <c r="K211" s="34"/>
      <c r="L211" s="34"/>
      <c r="M211" s="34"/>
      <c r="S211" s="74"/>
      <c r="T211" s="81"/>
      <c r="U211" s="117"/>
    </row>
    <row r="212" spans="4:21" s="31" customFormat="1">
      <c r="D212" s="46"/>
      <c r="K212" s="34"/>
      <c r="L212" s="34"/>
      <c r="M212" s="34"/>
      <c r="S212" s="74"/>
      <c r="T212" s="81"/>
      <c r="U212" s="117"/>
    </row>
    <row r="213" spans="4:21" s="31" customFormat="1">
      <c r="D213" s="46"/>
      <c r="K213" s="34"/>
      <c r="L213" s="34"/>
      <c r="M213" s="34"/>
      <c r="S213" s="74"/>
      <c r="T213" s="81"/>
      <c r="U213" s="117"/>
    </row>
    <row r="214" spans="4:21" s="31" customFormat="1">
      <c r="D214" s="46"/>
      <c r="K214" s="34"/>
      <c r="L214" s="34"/>
      <c r="M214" s="34"/>
      <c r="S214" s="74"/>
      <c r="T214" s="81"/>
      <c r="U214" s="117"/>
    </row>
    <row r="215" spans="4:21" s="31" customFormat="1">
      <c r="D215" s="46"/>
      <c r="K215" s="34"/>
      <c r="L215" s="34"/>
      <c r="M215" s="34"/>
      <c r="S215" s="74"/>
      <c r="T215" s="81"/>
      <c r="U215" s="117"/>
    </row>
    <row r="216" spans="4:21" s="31" customFormat="1">
      <c r="D216" s="46"/>
      <c r="K216" s="34"/>
      <c r="L216" s="34"/>
      <c r="M216" s="34"/>
      <c r="S216" s="74"/>
      <c r="T216" s="81"/>
      <c r="U216" s="117"/>
    </row>
    <row r="217" spans="4:21" s="31" customFormat="1">
      <c r="D217" s="46"/>
      <c r="K217" s="34"/>
      <c r="L217" s="34"/>
      <c r="M217" s="34"/>
      <c r="S217" s="74"/>
      <c r="T217" s="81"/>
      <c r="U217" s="117"/>
    </row>
    <row r="218" spans="4:21" s="31" customFormat="1">
      <c r="D218" s="46"/>
      <c r="K218" s="34"/>
      <c r="L218" s="34"/>
      <c r="M218" s="34"/>
      <c r="S218" s="74"/>
      <c r="T218" s="81"/>
      <c r="U218" s="117"/>
    </row>
    <row r="219" spans="4:21" s="31" customFormat="1">
      <c r="D219" s="46"/>
      <c r="K219" s="34"/>
      <c r="L219" s="34"/>
      <c r="M219" s="34"/>
      <c r="S219" s="74"/>
      <c r="T219" s="81"/>
      <c r="U219" s="117"/>
    </row>
    <row r="220" spans="4:21" s="31" customFormat="1">
      <c r="D220" s="46"/>
      <c r="K220" s="34"/>
      <c r="L220" s="34"/>
      <c r="M220" s="34"/>
      <c r="S220" s="74"/>
      <c r="T220" s="81"/>
      <c r="U220" s="117"/>
    </row>
    <row r="221" spans="4:21" s="31" customFormat="1">
      <c r="D221" s="46"/>
      <c r="K221" s="34"/>
      <c r="L221" s="34"/>
      <c r="M221" s="34"/>
      <c r="S221" s="74"/>
      <c r="T221" s="81"/>
      <c r="U221" s="117"/>
    </row>
    <row r="222" spans="4:21" s="31" customFormat="1">
      <c r="D222" s="46"/>
      <c r="K222" s="34"/>
      <c r="L222" s="34"/>
      <c r="M222" s="34"/>
      <c r="S222" s="74"/>
      <c r="T222" s="81"/>
      <c r="U222" s="117"/>
    </row>
    <row r="223" spans="4:21" s="31" customFormat="1">
      <c r="D223" s="46"/>
      <c r="K223" s="34"/>
      <c r="L223" s="34"/>
      <c r="M223" s="34"/>
      <c r="S223" s="74"/>
      <c r="T223" s="81"/>
      <c r="U223" s="117"/>
    </row>
    <row r="224" spans="4:21" s="31" customFormat="1">
      <c r="D224" s="46"/>
      <c r="K224" s="34"/>
      <c r="L224" s="34"/>
      <c r="M224" s="34"/>
      <c r="S224" s="74"/>
      <c r="T224" s="81"/>
      <c r="U224" s="117"/>
    </row>
    <row r="225" spans="4:21" s="31" customFormat="1">
      <c r="D225" s="46"/>
      <c r="K225" s="34"/>
      <c r="L225" s="34"/>
      <c r="M225" s="34"/>
      <c r="S225" s="74"/>
      <c r="T225" s="81"/>
      <c r="U225" s="117"/>
    </row>
    <row r="226" spans="4:21" s="31" customFormat="1">
      <c r="D226" s="46"/>
      <c r="K226" s="34"/>
      <c r="L226" s="34"/>
      <c r="M226" s="34"/>
      <c r="S226" s="74"/>
      <c r="T226" s="81"/>
      <c r="U226" s="117"/>
    </row>
    <row r="227" spans="4:21" s="31" customFormat="1">
      <c r="D227" s="46"/>
      <c r="K227" s="34"/>
      <c r="L227" s="34"/>
      <c r="M227" s="34"/>
      <c r="S227" s="74"/>
      <c r="T227" s="81"/>
      <c r="U227" s="117"/>
    </row>
    <row r="228" spans="4:21" s="31" customFormat="1">
      <c r="D228" s="46"/>
      <c r="K228" s="34"/>
      <c r="L228" s="34"/>
      <c r="M228" s="34"/>
      <c r="S228" s="74"/>
      <c r="T228" s="81"/>
      <c r="U228" s="117"/>
    </row>
    <row r="229" spans="4:21" s="31" customFormat="1">
      <c r="D229" s="46"/>
      <c r="K229" s="34"/>
      <c r="L229" s="34"/>
      <c r="M229" s="34"/>
      <c r="S229" s="74"/>
      <c r="T229" s="81"/>
      <c r="U229" s="117"/>
    </row>
    <row r="230" spans="4:21" s="31" customFormat="1">
      <c r="D230" s="46"/>
      <c r="K230" s="34"/>
      <c r="L230" s="34"/>
      <c r="M230" s="34"/>
      <c r="S230" s="74"/>
      <c r="T230" s="81"/>
      <c r="U230" s="117"/>
    </row>
    <row r="231" spans="4:21" s="31" customFormat="1">
      <c r="D231" s="46"/>
      <c r="K231" s="34"/>
      <c r="L231" s="34"/>
      <c r="M231" s="34"/>
      <c r="S231" s="74"/>
      <c r="T231" s="81"/>
      <c r="U231" s="117"/>
    </row>
    <row r="232" spans="4:21" s="31" customFormat="1">
      <c r="D232" s="46"/>
      <c r="K232" s="34"/>
      <c r="L232" s="34"/>
      <c r="M232" s="34"/>
      <c r="S232" s="74"/>
      <c r="T232" s="81"/>
      <c r="U232" s="117"/>
    </row>
    <row r="233" spans="4:21" s="31" customFormat="1">
      <c r="D233" s="46"/>
      <c r="K233" s="34"/>
      <c r="L233" s="34"/>
      <c r="M233" s="34"/>
      <c r="S233" s="74"/>
      <c r="T233" s="81"/>
      <c r="U233" s="117"/>
    </row>
    <row r="234" spans="4:21" s="31" customFormat="1">
      <c r="D234" s="46"/>
      <c r="K234" s="34"/>
      <c r="L234" s="34"/>
      <c r="M234" s="34"/>
      <c r="S234" s="74"/>
      <c r="T234" s="81"/>
      <c r="U234" s="117"/>
    </row>
    <row r="235" spans="4:21" s="31" customFormat="1">
      <c r="D235" s="46"/>
      <c r="K235" s="34"/>
      <c r="L235" s="34"/>
      <c r="M235" s="34"/>
      <c r="S235" s="74"/>
      <c r="T235" s="81"/>
      <c r="U235" s="117"/>
    </row>
    <row r="236" spans="4:21" s="31" customFormat="1">
      <c r="D236" s="46"/>
      <c r="K236" s="34"/>
      <c r="L236" s="34"/>
      <c r="M236" s="34"/>
      <c r="S236" s="74"/>
      <c r="T236" s="81"/>
      <c r="U236" s="117"/>
    </row>
    <row r="237" spans="4:21" s="31" customFormat="1">
      <c r="D237" s="46"/>
      <c r="K237" s="34"/>
      <c r="L237" s="34"/>
      <c r="M237" s="34"/>
      <c r="S237" s="74"/>
      <c r="T237" s="81"/>
      <c r="U237" s="117"/>
    </row>
    <row r="238" spans="4:21" s="31" customFormat="1">
      <c r="D238" s="46"/>
      <c r="K238" s="34"/>
      <c r="L238" s="34"/>
      <c r="M238" s="34"/>
      <c r="S238" s="74"/>
      <c r="T238" s="81"/>
      <c r="U238" s="117"/>
    </row>
    <row r="239" spans="4:21" s="31" customFormat="1">
      <c r="D239" s="46"/>
      <c r="K239" s="34"/>
      <c r="L239" s="34"/>
      <c r="M239" s="34"/>
      <c r="S239" s="74"/>
      <c r="T239" s="81"/>
      <c r="U239" s="117"/>
    </row>
    <row r="240" spans="4:21" s="31" customFormat="1">
      <c r="D240" s="46"/>
      <c r="K240" s="34"/>
      <c r="L240" s="34"/>
      <c r="M240" s="34"/>
      <c r="S240" s="74"/>
      <c r="T240" s="81"/>
      <c r="U240" s="117"/>
    </row>
    <row r="241" spans="4:21" s="31" customFormat="1">
      <c r="D241" s="46"/>
      <c r="K241" s="34"/>
      <c r="L241" s="34"/>
      <c r="M241" s="34"/>
      <c r="S241" s="74"/>
      <c r="T241" s="81"/>
      <c r="U241" s="117"/>
    </row>
    <row r="242" spans="4:21" s="31" customFormat="1">
      <c r="D242" s="46"/>
      <c r="K242" s="34"/>
      <c r="L242" s="34"/>
      <c r="M242" s="34"/>
      <c r="S242" s="74"/>
      <c r="T242" s="81"/>
      <c r="U242" s="117"/>
    </row>
    <row r="243" spans="4:21" s="31" customFormat="1">
      <c r="D243" s="46"/>
      <c r="K243" s="34"/>
      <c r="L243" s="34"/>
      <c r="M243" s="34"/>
      <c r="S243" s="74"/>
      <c r="T243" s="81"/>
      <c r="U243" s="117"/>
    </row>
    <row r="244" spans="4:21" s="31" customFormat="1">
      <c r="D244" s="46"/>
      <c r="K244" s="34"/>
      <c r="L244" s="34"/>
      <c r="M244" s="34"/>
      <c r="S244" s="74"/>
      <c r="T244" s="81"/>
      <c r="U244" s="117"/>
    </row>
    <row r="245" spans="4:21" s="31" customFormat="1">
      <c r="D245" s="46"/>
      <c r="K245" s="34"/>
      <c r="L245" s="34"/>
      <c r="M245" s="34"/>
      <c r="S245" s="74"/>
      <c r="T245" s="81"/>
      <c r="U245" s="117"/>
    </row>
    <row r="246" spans="4:21" s="31" customFormat="1">
      <c r="D246" s="46"/>
      <c r="K246" s="34"/>
      <c r="L246" s="34"/>
      <c r="M246" s="34"/>
      <c r="S246" s="74"/>
      <c r="T246" s="81"/>
      <c r="U246" s="117"/>
    </row>
    <row r="247" spans="4:21" s="31" customFormat="1">
      <c r="D247" s="46"/>
      <c r="K247" s="34"/>
      <c r="L247" s="34"/>
      <c r="M247" s="34"/>
      <c r="S247" s="74"/>
      <c r="T247" s="81"/>
      <c r="U247" s="117"/>
    </row>
    <row r="248" spans="4:21" s="31" customFormat="1">
      <c r="D248" s="46"/>
      <c r="K248" s="34"/>
      <c r="L248" s="34"/>
      <c r="M248" s="34"/>
      <c r="S248" s="74"/>
      <c r="T248" s="81"/>
      <c r="U248" s="117"/>
    </row>
    <row r="249" spans="4:21" s="31" customFormat="1">
      <c r="D249" s="46"/>
      <c r="K249" s="34"/>
      <c r="L249" s="34"/>
      <c r="M249" s="34"/>
      <c r="S249" s="74"/>
      <c r="T249" s="81"/>
      <c r="U249" s="117"/>
    </row>
    <row r="250" spans="4:21" s="31" customFormat="1">
      <c r="D250" s="46"/>
      <c r="K250" s="34"/>
      <c r="L250" s="34"/>
      <c r="M250" s="34"/>
      <c r="S250" s="74"/>
      <c r="T250" s="81"/>
      <c r="U250" s="117"/>
    </row>
    <row r="251" spans="4:21" s="31" customFormat="1">
      <c r="D251" s="46"/>
      <c r="K251" s="34"/>
      <c r="L251" s="34"/>
      <c r="M251" s="34"/>
      <c r="S251" s="74"/>
      <c r="T251" s="81"/>
      <c r="U251" s="117"/>
    </row>
    <row r="252" spans="4:21" s="31" customFormat="1">
      <c r="D252" s="46"/>
      <c r="K252" s="34"/>
      <c r="L252" s="34"/>
      <c r="M252" s="34"/>
      <c r="S252" s="74"/>
      <c r="T252" s="81"/>
      <c r="U252" s="117"/>
    </row>
    <row r="253" spans="4:21" s="31" customFormat="1">
      <c r="D253" s="46"/>
      <c r="K253" s="34"/>
      <c r="L253" s="34"/>
      <c r="M253" s="34"/>
      <c r="S253" s="74"/>
      <c r="T253" s="81"/>
      <c r="U253" s="117"/>
    </row>
    <row r="254" spans="4:21" s="31" customFormat="1">
      <c r="D254" s="46"/>
      <c r="K254" s="34"/>
      <c r="L254" s="34"/>
      <c r="M254" s="34"/>
      <c r="S254" s="74"/>
      <c r="T254" s="81"/>
      <c r="U254" s="117"/>
    </row>
    <row r="255" spans="4:21" s="31" customFormat="1">
      <c r="D255" s="46"/>
      <c r="K255" s="34"/>
      <c r="L255" s="34"/>
      <c r="M255" s="34"/>
      <c r="S255" s="74"/>
      <c r="T255" s="81"/>
      <c r="U255" s="117"/>
    </row>
    <row r="256" spans="4:21" s="31" customFormat="1">
      <c r="D256" s="46"/>
      <c r="K256" s="34"/>
      <c r="L256" s="34"/>
      <c r="M256" s="34"/>
      <c r="S256" s="74"/>
      <c r="T256" s="81"/>
      <c r="U256" s="117"/>
    </row>
    <row r="257" spans="4:21" s="31" customFormat="1">
      <c r="D257" s="46"/>
      <c r="K257" s="34"/>
      <c r="L257" s="34"/>
      <c r="M257" s="34"/>
      <c r="S257" s="74"/>
      <c r="T257" s="81"/>
      <c r="U257" s="117"/>
    </row>
    <row r="258" spans="4:21" s="31" customFormat="1">
      <c r="D258" s="46"/>
      <c r="K258" s="34"/>
      <c r="L258" s="34"/>
      <c r="M258" s="34"/>
      <c r="S258" s="74"/>
      <c r="T258" s="81"/>
      <c r="U258" s="117"/>
    </row>
    <row r="259" spans="4:21" s="31" customFormat="1">
      <c r="D259" s="46"/>
      <c r="K259" s="34"/>
      <c r="L259" s="34"/>
      <c r="M259" s="34"/>
      <c r="S259" s="74"/>
      <c r="T259" s="81"/>
      <c r="U259" s="117"/>
    </row>
    <row r="260" spans="4:21" s="31" customFormat="1">
      <c r="D260" s="46"/>
      <c r="K260" s="34"/>
      <c r="L260" s="34"/>
      <c r="M260" s="34"/>
      <c r="S260" s="74"/>
      <c r="T260" s="81"/>
      <c r="U260" s="117"/>
    </row>
    <row r="261" spans="4:21" s="31" customFormat="1">
      <c r="D261" s="46"/>
      <c r="K261" s="34"/>
      <c r="L261" s="34"/>
      <c r="M261" s="34"/>
      <c r="S261" s="74"/>
      <c r="T261" s="81"/>
      <c r="U261" s="117"/>
    </row>
    <row r="262" spans="4:21" s="31" customFormat="1">
      <c r="D262" s="46"/>
      <c r="K262" s="34"/>
      <c r="L262" s="34"/>
      <c r="M262" s="34"/>
      <c r="S262" s="74"/>
      <c r="T262" s="81"/>
      <c r="U262" s="117"/>
    </row>
    <row r="263" spans="4:21" s="31" customFormat="1">
      <c r="D263" s="46"/>
      <c r="K263" s="34"/>
      <c r="L263" s="34"/>
      <c r="M263" s="34"/>
      <c r="S263" s="74"/>
      <c r="T263" s="81"/>
      <c r="U263" s="117"/>
    </row>
    <row r="264" spans="4:21" s="31" customFormat="1">
      <c r="D264" s="46"/>
      <c r="K264" s="34"/>
      <c r="L264" s="34"/>
      <c r="M264" s="34"/>
      <c r="S264" s="74"/>
      <c r="T264" s="81"/>
      <c r="U264" s="117"/>
    </row>
    <row r="265" spans="4:21" s="31" customFormat="1">
      <c r="D265" s="46"/>
      <c r="K265" s="34"/>
      <c r="L265" s="34"/>
      <c r="M265" s="34"/>
      <c r="S265" s="74"/>
      <c r="T265" s="81"/>
      <c r="U265" s="117"/>
    </row>
    <row r="266" spans="4:21" s="31" customFormat="1">
      <c r="D266" s="46"/>
      <c r="K266" s="34"/>
      <c r="L266" s="34"/>
      <c r="M266" s="34"/>
      <c r="S266" s="74"/>
      <c r="T266" s="81"/>
      <c r="U266" s="117"/>
    </row>
    <row r="267" spans="4:21" s="31" customFormat="1">
      <c r="D267" s="46"/>
      <c r="K267" s="34"/>
      <c r="L267" s="34"/>
      <c r="M267" s="34"/>
      <c r="S267" s="74"/>
      <c r="T267" s="81"/>
      <c r="U267" s="117"/>
    </row>
    <row r="268" spans="4:21" s="31" customFormat="1">
      <c r="D268" s="46"/>
      <c r="K268" s="34"/>
      <c r="L268" s="34"/>
      <c r="M268" s="34"/>
      <c r="S268" s="74"/>
      <c r="T268" s="81"/>
      <c r="U268" s="117"/>
    </row>
    <row r="269" spans="4:21" s="31" customFormat="1">
      <c r="D269" s="46"/>
      <c r="K269" s="34"/>
      <c r="L269" s="34"/>
      <c r="M269" s="34"/>
      <c r="S269" s="74"/>
      <c r="T269" s="81"/>
      <c r="U269" s="117"/>
    </row>
    <row r="270" spans="4:21" s="31" customFormat="1">
      <c r="D270" s="46"/>
      <c r="K270" s="34"/>
      <c r="L270" s="34"/>
      <c r="M270" s="34"/>
      <c r="S270" s="74"/>
      <c r="T270" s="81"/>
      <c r="U270" s="117"/>
    </row>
    <row r="271" spans="4:21" s="31" customFormat="1">
      <c r="D271" s="46"/>
      <c r="K271" s="34"/>
      <c r="L271" s="34"/>
      <c r="M271" s="34"/>
      <c r="S271" s="74"/>
      <c r="T271" s="81"/>
      <c r="U271" s="117"/>
    </row>
    <row r="272" spans="4:21" s="31" customFormat="1">
      <c r="D272" s="46"/>
      <c r="K272" s="34"/>
      <c r="L272" s="34"/>
      <c r="M272" s="34"/>
      <c r="S272" s="74"/>
      <c r="T272" s="81"/>
      <c r="U272" s="117"/>
    </row>
    <row r="273" spans="4:21" s="31" customFormat="1">
      <c r="D273" s="46"/>
      <c r="K273" s="34"/>
      <c r="L273" s="34"/>
      <c r="M273" s="34"/>
      <c r="S273" s="74"/>
      <c r="T273" s="81"/>
      <c r="U273" s="117"/>
    </row>
    <row r="274" spans="4:21" s="31" customFormat="1">
      <c r="D274" s="46"/>
      <c r="K274" s="34"/>
      <c r="L274" s="34"/>
      <c r="M274" s="34"/>
      <c r="S274" s="74"/>
      <c r="T274" s="81"/>
      <c r="U274" s="117"/>
    </row>
    <row r="275" spans="4:21" s="31" customFormat="1">
      <c r="D275" s="46"/>
      <c r="K275" s="34"/>
      <c r="L275" s="34"/>
      <c r="M275" s="34"/>
      <c r="S275" s="74"/>
      <c r="T275" s="81"/>
      <c r="U275" s="117"/>
    </row>
    <row r="276" spans="4:21" s="31" customFormat="1">
      <c r="D276" s="46"/>
      <c r="K276" s="34"/>
      <c r="L276" s="34"/>
      <c r="M276" s="34"/>
      <c r="S276" s="74"/>
      <c r="T276" s="81"/>
      <c r="U276" s="117"/>
    </row>
    <row r="277" spans="4:21" s="31" customFormat="1">
      <c r="D277" s="46"/>
      <c r="K277" s="34"/>
      <c r="L277" s="34"/>
      <c r="M277" s="34"/>
      <c r="S277" s="74"/>
      <c r="T277" s="81"/>
      <c r="U277" s="117"/>
    </row>
    <row r="278" spans="4:21" s="31" customFormat="1">
      <c r="D278" s="46"/>
      <c r="K278" s="34"/>
      <c r="L278" s="34"/>
      <c r="M278" s="34"/>
      <c r="S278" s="74"/>
      <c r="T278" s="81"/>
      <c r="U278" s="117"/>
    </row>
    <row r="279" spans="4:21" s="31" customFormat="1">
      <c r="D279" s="46"/>
      <c r="K279" s="34"/>
      <c r="L279" s="34"/>
      <c r="M279" s="34"/>
      <c r="S279" s="74"/>
      <c r="T279" s="81"/>
      <c r="U279" s="117"/>
    </row>
    <row r="280" spans="4:21" s="31" customFormat="1">
      <c r="D280" s="46"/>
      <c r="K280" s="34"/>
      <c r="L280" s="34"/>
      <c r="M280" s="34"/>
      <c r="S280" s="74"/>
      <c r="T280" s="81"/>
      <c r="U280" s="117"/>
    </row>
    <row r="281" spans="4:21" s="31" customFormat="1">
      <c r="D281" s="46"/>
      <c r="K281" s="34"/>
      <c r="L281" s="34"/>
      <c r="M281" s="34"/>
      <c r="S281" s="74"/>
      <c r="T281" s="81"/>
      <c r="U281" s="117"/>
    </row>
    <row r="282" spans="4:21" s="31" customFormat="1">
      <c r="D282" s="46"/>
      <c r="K282" s="34"/>
      <c r="L282" s="34"/>
      <c r="M282" s="34"/>
      <c r="S282" s="74"/>
      <c r="T282" s="81"/>
      <c r="U282" s="117"/>
    </row>
    <row r="283" spans="4:21" s="31" customFormat="1">
      <c r="D283" s="46"/>
      <c r="K283" s="34"/>
      <c r="L283" s="34"/>
      <c r="M283" s="34"/>
      <c r="S283" s="74"/>
      <c r="T283" s="81"/>
      <c r="U283" s="117"/>
    </row>
    <row r="284" spans="4:21" s="31" customFormat="1">
      <c r="D284" s="46"/>
      <c r="K284" s="34"/>
      <c r="L284" s="34"/>
      <c r="M284" s="34"/>
      <c r="S284" s="74"/>
      <c r="T284" s="81"/>
      <c r="U284" s="117"/>
    </row>
    <row r="285" spans="4:21" s="31" customFormat="1">
      <c r="D285" s="46"/>
      <c r="K285" s="34"/>
      <c r="L285" s="34"/>
      <c r="M285" s="34"/>
      <c r="S285" s="74"/>
      <c r="T285" s="81"/>
      <c r="U285" s="117"/>
    </row>
    <row r="286" spans="4:21" s="31" customFormat="1">
      <c r="D286" s="46"/>
      <c r="K286" s="34"/>
      <c r="L286" s="34"/>
      <c r="M286" s="34"/>
      <c r="S286" s="74"/>
      <c r="T286" s="81"/>
      <c r="U286" s="117"/>
    </row>
    <row r="287" spans="4:21" s="31" customFormat="1">
      <c r="D287" s="46"/>
      <c r="K287" s="34"/>
      <c r="L287" s="34"/>
      <c r="M287" s="34"/>
      <c r="S287" s="74"/>
      <c r="T287" s="81"/>
      <c r="U287" s="117"/>
    </row>
    <row r="288" spans="4:21" s="31" customFormat="1">
      <c r="D288" s="46"/>
      <c r="K288" s="34"/>
      <c r="L288" s="34"/>
      <c r="M288" s="34"/>
      <c r="S288" s="74"/>
      <c r="T288" s="81"/>
      <c r="U288" s="117"/>
    </row>
    <row r="289" spans="4:21" s="31" customFormat="1">
      <c r="D289" s="46"/>
      <c r="K289" s="34"/>
      <c r="L289" s="34"/>
      <c r="M289" s="34"/>
      <c r="S289" s="74"/>
      <c r="T289" s="81"/>
      <c r="U289" s="117"/>
    </row>
    <row r="290" spans="4:21" s="31" customFormat="1">
      <c r="D290" s="46"/>
      <c r="K290" s="34"/>
      <c r="L290" s="34"/>
      <c r="M290" s="34"/>
      <c r="S290" s="74"/>
      <c r="T290" s="81"/>
      <c r="U290" s="117"/>
    </row>
    <row r="291" spans="4:21" s="31" customFormat="1">
      <c r="D291" s="46"/>
      <c r="K291" s="34"/>
      <c r="L291" s="34"/>
      <c r="M291" s="34"/>
      <c r="S291" s="74"/>
      <c r="T291" s="81"/>
      <c r="U291" s="117"/>
    </row>
    <row r="292" spans="4:21" s="31" customFormat="1">
      <c r="D292" s="46"/>
      <c r="K292" s="34"/>
      <c r="L292" s="34"/>
      <c r="M292" s="34"/>
      <c r="S292" s="74"/>
      <c r="T292" s="81"/>
      <c r="U292" s="117"/>
    </row>
    <row r="293" spans="4:21" s="31" customFormat="1">
      <c r="D293" s="46"/>
      <c r="K293" s="34"/>
      <c r="L293" s="34"/>
      <c r="M293" s="34"/>
      <c r="S293" s="74"/>
      <c r="T293" s="81"/>
      <c r="U293" s="117"/>
    </row>
    <row r="294" spans="4:21" s="31" customFormat="1">
      <c r="D294" s="46"/>
      <c r="K294" s="34"/>
      <c r="L294" s="34"/>
      <c r="M294" s="34"/>
      <c r="S294" s="74"/>
      <c r="T294" s="81"/>
      <c r="U294" s="117"/>
    </row>
    <row r="295" spans="4:21" s="31" customFormat="1">
      <c r="D295" s="46"/>
      <c r="K295" s="34"/>
      <c r="L295" s="34"/>
      <c r="M295" s="34"/>
      <c r="S295" s="74"/>
      <c r="T295" s="81"/>
      <c r="U295" s="117"/>
    </row>
    <row r="296" spans="4:21" s="31" customFormat="1">
      <c r="D296" s="46"/>
      <c r="K296" s="34"/>
      <c r="L296" s="34"/>
      <c r="M296" s="34"/>
      <c r="S296" s="74"/>
      <c r="T296" s="81"/>
      <c r="U296" s="117"/>
    </row>
    <row r="297" spans="4:21" s="31" customFormat="1">
      <c r="D297" s="46"/>
      <c r="K297" s="34"/>
      <c r="L297" s="34"/>
      <c r="M297" s="34"/>
      <c r="S297" s="74"/>
      <c r="T297" s="81"/>
      <c r="U297" s="117"/>
    </row>
    <row r="298" spans="4:21" s="31" customFormat="1">
      <c r="D298" s="46"/>
      <c r="K298" s="34"/>
      <c r="L298" s="34"/>
      <c r="M298" s="34"/>
      <c r="S298" s="74"/>
      <c r="T298" s="81"/>
      <c r="U298" s="117"/>
    </row>
    <row r="299" spans="4:21" s="31" customFormat="1">
      <c r="D299" s="46"/>
      <c r="K299" s="34"/>
      <c r="L299" s="34"/>
      <c r="M299" s="34"/>
      <c r="S299" s="74"/>
      <c r="T299" s="81"/>
      <c r="U299" s="117"/>
    </row>
    <row r="300" spans="4:21" s="31" customFormat="1">
      <c r="D300" s="46"/>
      <c r="K300" s="34"/>
      <c r="L300" s="34"/>
      <c r="M300" s="34"/>
      <c r="S300" s="74"/>
      <c r="T300" s="81"/>
      <c r="U300" s="117"/>
    </row>
    <row r="301" spans="4:21" s="31" customFormat="1">
      <c r="D301" s="46"/>
      <c r="K301" s="34"/>
      <c r="L301" s="34"/>
      <c r="M301" s="34"/>
      <c r="S301" s="74"/>
      <c r="T301" s="81"/>
      <c r="U301" s="117"/>
    </row>
    <row r="302" spans="4:21" s="31" customFormat="1">
      <c r="D302" s="46"/>
      <c r="K302" s="34"/>
      <c r="L302" s="34"/>
      <c r="M302" s="34"/>
      <c r="S302" s="74"/>
      <c r="T302" s="81"/>
      <c r="U302" s="117"/>
    </row>
    <row r="303" spans="4:21" s="31" customFormat="1">
      <c r="D303" s="46"/>
      <c r="K303" s="34"/>
      <c r="L303" s="34"/>
      <c r="M303" s="34"/>
      <c r="S303" s="74"/>
      <c r="T303" s="81"/>
      <c r="U303" s="117"/>
    </row>
    <row r="304" spans="4:21" s="31" customFormat="1">
      <c r="D304" s="46"/>
      <c r="K304" s="34"/>
      <c r="L304" s="34"/>
      <c r="M304" s="34"/>
      <c r="S304" s="74"/>
      <c r="T304" s="81"/>
      <c r="U304" s="117"/>
    </row>
    <row r="305" spans="4:21" s="31" customFormat="1">
      <c r="D305" s="46"/>
      <c r="K305" s="34"/>
      <c r="L305" s="34"/>
      <c r="M305" s="34"/>
      <c r="S305" s="74"/>
      <c r="T305" s="81"/>
      <c r="U305" s="117"/>
    </row>
    <row r="306" spans="4:21" s="31" customFormat="1">
      <c r="D306" s="46"/>
      <c r="K306" s="34"/>
      <c r="L306" s="34"/>
      <c r="M306" s="34"/>
      <c r="S306" s="74"/>
      <c r="T306" s="81"/>
      <c r="U306" s="117"/>
    </row>
    <row r="307" spans="4:21" s="31" customFormat="1">
      <c r="D307" s="46"/>
      <c r="K307" s="34"/>
      <c r="L307" s="34"/>
      <c r="M307" s="34"/>
      <c r="S307" s="74"/>
      <c r="T307" s="81"/>
      <c r="U307" s="117"/>
    </row>
    <row r="308" spans="4:21" s="31" customFormat="1">
      <c r="D308" s="46"/>
      <c r="K308" s="34"/>
      <c r="L308" s="34"/>
      <c r="M308" s="34"/>
      <c r="S308" s="74"/>
      <c r="T308" s="81"/>
      <c r="U308" s="117"/>
    </row>
    <row r="309" spans="4:21" s="31" customFormat="1">
      <c r="D309" s="46"/>
      <c r="K309" s="34"/>
      <c r="L309" s="34"/>
      <c r="M309" s="34"/>
      <c r="S309" s="74"/>
      <c r="T309" s="81"/>
      <c r="U309" s="117"/>
    </row>
    <row r="310" spans="4:21" s="31" customFormat="1">
      <c r="D310" s="46"/>
      <c r="K310" s="34"/>
      <c r="L310" s="34"/>
      <c r="M310" s="34"/>
      <c r="S310" s="74"/>
      <c r="T310" s="81"/>
      <c r="U310" s="117"/>
    </row>
    <row r="311" spans="4:21" s="31" customFormat="1">
      <c r="D311" s="46"/>
      <c r="K311" s="34"/>
      <c r="L311" s="34"/>
      <c r="M311" s="34"/>
      <c r="S311" s="74"/>
      <c r="T311" s="81"/>
      <c r="U311" s="117"/>
    </row>
    <row r="312" spans="4:21" s="31" customFormat="1">
      <c r="D312" s="46"/>
      <c r="K312" s="34"/>
      <c r="L312" s="34"/>
      <c r="M312" s="34"/>
      <c r="S312" s="74"/>
      <c r="T312" s="81"/>
      <c r="U312" s="117"/>
    </row>
    <row r="313" spans="4:21" s="31" customFormat="1">
      <c r="D313" s="46"/>
      <c r="K313" s="34"/>
      <c r="L313" s="34"/>
      <c r="M313" s="34"/>
      <c r="S313" s="74"/>
      <c r="T313" s="81"/>
      <c r="U313" s="117"/>
    </row>
    <row r="314" spans="4:21" s="31" customFormat="1">
      <c r="D314" s="46"/>
      <c r="K314" s="34"/>
      <c r="L314" s="34"/>
      <c r="M314" s="34"/>
      <c r="S314" s="74"/>
      <c r="T314" s="81"/>
      <c r="U314" s="117"/>
    </row>
    <row r="315" spans="4:21" s="31" customFormat="1">
      <c r="D315" s="46"/>
      <c r="K315" s="34"/>
      <c r="L315" s="34"/>
      <c r="M315" s="34"/>
      <c r="S315" s="74"/>
      <c r="T315" s="81"/>
      <c r="U315" s="117"/>
    </row>
    <row r="316" spans="4:21" s="31" customFormat="1">
      <c r="D316" s="46"/>
      <c r="K316" s="34"/>
      <c r="L316" s="34"/>
      <c r="M316" s="34"/>
      <c r="S316" s="74"/>
      <c r="T316" s="81"/>
      <c r="U316" s="117"/>
    </row>
    <row r="317" spans="4:21" s="31" customFormat="1">
      <c r="D317" s="46"/>
      <c r="K317" s="34"/>
      <c r="L317" s="34"/>
      <c r="M317" s="34"/>
      <c r="S317" s="74"/>
      <c r="T317" s="81"/>
      <c r="U317" s="117"/>
    </row>
    <row r="318" spans="4:21" s="31" customFormat="1">
      <c r="D318" s="46"/>
      <c r="K318" s="34"/>
      <c r="L318" s="34"/>
      <c r="M318" s="34"/>
      <c r="S318" s="74"/>
      <c r="T318" s="81"/>
      <c r="U318" s="117"/>
    </row>
    <row r="319" spans="4:21" s="31" customFormat="1">
      <c r="D319" s="46"/>
      <c r="K319" s="34"/>
      <c r="L319" s="34"/>
      <c r="M319" s="34"/>
      <c r="S319" s="74"/>
      <c r="T319" s="81"/>
      <c r="U319" s="117"/>
    </row>
    <row r="320" spans="4:21" s="31" customFormat="1">
      <c r="D320" s="46"/>
      <c r="K320" s="34"/>
      <c r="L320" s="34"/>
      <c r="M320" s="34"/>
      <c r="S320" s="74"/>
      <c r="T320" s="81"/>
      <c r="U320" s="117"/>
    </row>
    <row r="321" spans="4:21" s="31" customFormat="1">
      <c r="D321" s="46"/>
      <c r="K321" s="34"/>
      <c r="L321" s="34"/>
      <c r="M321" s="34"/>
      <c r="S321" s="74"/>
      <c r="T321" s="81"/>
      <c r="U321" s="117"/>
    </row>
    <row r="322" spans="4:21" s="31" customFormat="1">
      <c r="D322" s="46"/>
      <c r="K322" s="34"/>
      <c r="L322" s="34"/>
      <c r="M322" s="34"/>
      <c r="S322" s="74"/>
      <c r="T322" s="81"/>
      <c r="U322" s="117"/>
    </row>
    <row r="323" spans="4:21" s="31" customFormat="1">
      <c r="D323" s="46"/>
      <c r="K323" s="34"/>
      <c r="L323" s="34"/>
      <c r="M323" s="34"/>
      <c r="S323" s="74"/>
      <c r="T323" s="81"/>
      <c r="U323" s="117"/>
    </row>
    <row r="324" spans="4:21" s="31" customFormat="1">
      <c r="D324" s="46"/>
      <c r="K324" s="34"/>
      <c r="L324" s="34"/>
      <c r="M324" s="34"/>
      <c r="S324" s="74"/>
      <c r="T324" s="81"/>
      <c r="U324" s="117"/>
    </row>
    <row r="325" spans="4:21" s="31" customFormat="1">
      <c r="D325" s="46"/>
      <c r="K325" s="34"/>
      <c r="L325" s="34"/>
      <c r="M325" s="34"/>
      <c r="S325" s="74"/>
      <c r="T325" s="81"/>
      <c r="U325" s="117"/>
    </row>
    <row r="326" spans="4:21" s="31" customFormat="1">
      <c r="D326" s="46"/>
      <c r="K326" s="34"/>
      <c r="L326" s="34"/>
      <c r="M326" s="34"/>
      <c r="S326" s="74"/>
      <c r="T326" s="81"/>
      <c r="U326" s="117"/>
    </row>
    <row r="327" spans="4:21" s="31" customFormat="1">
      <c r="D327" s="46"/>
      <c r="K327" s="34"/>
      <c r="L327" s="34"/>
      <c r="M327" s="34"/>
      <c r="S327" s="74"/>
      <c r="T327" s="81"/>
      <c r="U327" s="117"/>
    </row>
    <row r="328" spans="4:21" s="31" customFormat="1">
      <c r="D328" s="46"/>
      <c r="K328" s="34"/>
      <c r="L328" s="34"/>
      <c r="M328" s="34"/>
      <c r="S328" s="74"/>
      <c r="T328" s="81"/>
      <c r="U328" s="117"/>
    </row>
    <row r="329" spans="4:21" s="31" customFormat="1">
      <c r="D329" s="46"/>
      <c r="K329" s="34"/>
      <c r="L329" s="34"/>
      <c r="M329" s="34"/>
      <c r="S329" s="74"/>
      <c r="T329" s="81"/>
      <c r="U329" s="117"/>
    </row>
    <row r="330" spans="4:21" s="31" customFormat="1">
      <c r="D330" s="46"/>
      <c r="K330" s="34"/>
      <c r="L330" s="34"/>
      <c r="M330" s="34"/>
      <c r="S330" s="74"/>
      <c r="T330" s="81"/>
      <c r="U330" s="117"/>
    </row>
    <row r="331" spans="4:21" s="31" customFormat="1">
      <c r="D331" s="46"/>
      <c r="K331" s="34"/>
      <c r="L331" s="34"/>
      <c r="M331" s="34"/>
      <c r="S331" s="74"/>
      <c r="T331" s="81"/>
      <c r="U331" s="117"/>
    </row>
    <row r="332" spans="4:21" s="31" customFormat="1">
      <c r="D332" s="46"/>
      <c r="K332" s="34"/>
      <c r="L332" s="34"/>
      <c r="M332" s="34"/>
      <c r="S332" s="74"/>
      <c r="T332" s="81"/>
      <c r="U332" s="117"/>
    </row>
    <row r="333" spans="4:21" s="31" customFormat="1">
      <c r="D333" s="46"/>
      <c r="K333" s="34"/>
      <c r="L333" s="34"/>
      <c r="M333" s="34"/>
      <c r="S333" s="74"/>
      <c r="T333" s="81"/>
      <c r="U333" s="117"/>
    </row>
    <row r="334" spans="4:21" s="31" customFormat="1">
      <c r="D334" s="46"/>
      <c r="K334" s="34"/>
      <c r="L334" s="34"/>
      <c r="M334" s="34"/>
      <c r="S334" s="74"/>
      <c r="T334" s="81"/>
      <c r="U334" s="117"/>
    </row>
    <row r="335" spans="4:21" s="31" customFormat="1">
      <c r="D335" s="46"/>
      <c r="K335" s="34"/>
      <c r="L335" s="34"/>
      <c r="M335" s="34"/>
      <c r="S335" s="74"/>
      <c r="T335" s="81"/>
      <c r="U335" s="117"/>
    </row>
    <row r="336" spans="4:21" s="31" customFormat="1">
      <c r="D336" s="46"/>
      <c r="K336" s="34"/>
      <c r="L336" s="34"/>
      <c r="M336" s="34"/>
      <c r="S336" s="74"/>
      <c r="T336" s="81"/>
      <c r="U336" s="117"/>
    </row>
    <row r="337" spans="4:21" s="31" customFormat="1">
      <c r="D337" s="46"/>
      <c r="K337" s="34"/>
      <c r="L337" s="34"/>
      <c r="M337" s="34"/>
      <c r="S337" s="74"/>
      <c r="T337" s="81"/>
      <c r="U337" s="117"/>
    </row>
    <row r="338" spans="4:21" s="31" customFormat="1">
      <c r="D338" s="46"/>
      <c r="K338" s="34"/>
      <c r="L338" s="34"/>
      <c r="M338" s="34"/>
      <c r="S338" s="74"/>
      <c r="T338" s="81"/>
      <c r="U338" s="117"/>
    </row>
    <row r="339" spans="4:21" s="31" customFormat="1">
      <c r="D339" s="46"/>
      <c r="K339" s="34"/>
      <c r="L339" s="34"/>
      <c r="M339" s="34"/>
      <c r="S339" s="74"/>
      <c r="T339" s="81"/>
      <c r="U339" s="117"/>
    </row>
    <row r="340" spans="4:21" s="31" customFormat="1">
      <c r="D340" s="46"/>
      <c r="K340" s="34"/>
      <c r="L340" s="34"/>
      <c r="M340" s="34"/>
      <c r="S340" s="74"/>
      <c r="T340" s="81"/>
      <c r="U340" s="117"/>
    </row>
    <row r="341" spans="4:21" s="31" customFormat="1">
      <c r="D341" s="46"/>
      <c r="K341" s="34"/>
      <c r="L341" s="34"/>
      <c r="M341" s="34"/>
      <c r="S341" s="74"/>
      <c r="T341" s="81"/>
      <c r="U341" s="117"/>
    </row>
    <row r="342" spans="4:21" s="31" customFormat="1">
      <c r="D342" s="46"/>
      <c r="K342" s="34"/>
      <c r="L342" s="34"/>
      <c r="M342" s="34"/>
      <c r="S342" s="74"/>
      <c r="T342" s="81"/>
      <c r="U342" s="117"/>
    </row>
    <row r="343" spans="4:21" s="31" customFormat="1">
      <c r="D343" s="46"/>
      <c r="K343" s="34"/>
      <c r="L343" s="34"/>
      <c r="M343" s="34"/>
      <c r="S343" s="74"/>
      <c r="T343" s="81"/>
      <c r="U343" s="117"/>
    </row>
    <row r="344" spans="4:21" s="31" customFormat="1">
      <c r="D344" s="46"/>
      <c r="K344" s="34"/>
      <c r="L344" s="34"/>
      <c r="M344" s="34"/>
      <c r="S344" s="74"/>
      <c r="T344" s="81"/>
      <c r="U344" s="117"/>
    </row>
    <row r="345" spans="4:21" s="31" customFormat="1">
      <c r="D345" s="46"/>
      <c r="K345" s="34"/>
      <c r="L345" s="34"/>
      <c r="M345" s="34"/>
      <c r="S345" s="74"/>
      <c r="T345" s="81"/>
      <c r="U345" s="117"/>
    </row>
    <row r="346" spans="4:21" s="31" customFormat="1">
      <c r="D346" s="46"/>
      <c r="K346" s="34"/>
      <c r="L346" s="34"/>
      <c r="M346" s="34"/>
      <c r="S346" s="74"/>
      <c r="T346" s="81"/>
      <c r="U346" s="117"/>
    </row>
    <row r="347" spans="4:21" s="31" customFormat="1">
      <c r="D347" s="46"/>
      <c r="K347" s="34"/>
      <c r="L347" s="34"/>
      <c r="M347" s="34"/>
      <c r="S347" s="74"/>
      <c r="T347" s="81"/>
      <c r="U347" s="117"/>
    </row>
    <row r="348" spans="4:21" s="31" customFormat="1">
      <c r="D348" s="46"/>
      <c r="K348" s="34"/>
      <c r="L348" s="34"/>
      <c r="M348" s="34"/>
      <c r="S348" s="74"/>
      <c r="T348" s="81"/>
      <c r="U348" s="117"/>
    </row>
    <row r="349" spans="4:21" s="31" customFormat="1">
      <c r="D349" s="46"/>
      <c r="K349" s="34"/>
      <c r="L349" s="34"/>
      <c r="M349" s="34"/>
      <c r="S349" s="74"/>
      <c r="T349" s="81"/>
      <c r="U349" s="117"/>
    </row>
    <row r="350" spans="4:21" s="31" customFormat="1">
      <c r="D350" s="46"/>
      <c r="K350" s="34"/>
      <c r="L350" s="34"/>
      <c r="M350" s="34"/>
      <c r="S350" s="74"/>
      <c r="T350" s="81"/>
      <c r="U350" s="117"/>
    </row>
    <row r="351" spans="4:21" s="31" customFormat="1">
      <c r="D351" s="46"/>
      <c r="K351" s="34"/>
      <c r="L351" s="34"/>
      <c r="M351" s="34"/>
      <c r="S351" s="74"/>
      <c r="T351" s="81"/>
      <c r="U351" s="117"/>
    </row>
    <row r="352" spans="4:21" s="31" customFormat="1">
      <c r="D352" s="46"/>
      <c r="K352" s="34"/>
      <c r="L352" s="34"/>
      <c r="M352" s="34"/>
      <c r="S352" s="74"/>
      <c r="T352" s="81"/>
      <c r="U352" s="117"/>
    </row>
    <row r="353" spans="4:21" s="31" customFormat="1">
      <c r="D353" s="46"/>
      <c r="K353" s="34"/>
      <c r="L353" s="34"/>
      <c r="M353" s="34"/>
      <c r="S353" s="74"/>
      <c r="T353" s="81"/>
      <c r="U353" s="117"/>
    </row>
    <row r="354" spans="4:21" s="31" customFormat="1">
      <c r="D354" s="46"/>
      <c r="K354" s="34"/>
      <c r="L354" s="34"/>
      <c r="M354" s="34"/>
      <c r="S354" s="74"/>
      <c r="T354" s="81"/>
      <c r="U354" s="117"/>
    </row>
    <row r="355" spans="4:21" s="31" customFormat="1">
      <c r="D355" s="46"/>
      <c r="K355" s="34"/>
      <c r="L355" s="34"/>
      <c r="M355" s="34"/>
      <c r="S355" s="74"/>
      <c r="T355" s="81"/>
      <c r="U355" s="117"/>
    </row>
    <row r="356" spans="4:21" s="31" customFormat="1">
      <c r="D356" s="46"/>
      <c r="K356" s="34"/>
      <c r="L356" s="34"/>
      <c r="M356" s="34"/>
      <c r="S356" s="74"/>
      <c r="T356" s="81"/>
      <c r="U356" s="117"/>
    </row>
    <row r="357" spans="4:21" s="31" customFormat="1">
      <c r="D357" s="46"/>
      <c r="K357" s="34"/>
      <c r="L357" s="34"/>
      <c r="M357" s="34"/>
      <c r="S357" s="74"/>
      <c r="T357" s="81"/>
      <c r="U357" s="117"/>
    </row>
    <row r="358" spans="4:21" s="31" customFormat="1">
      <c r="D358" s="46"/>
      <c r="K358" s="34"/>
      <c r="L358" s="34"/>
      <c r="M358" s="34"/>
      <c r="S358" s="74"/>
      <c r="T358" s="81"/>
      <c r="U358" s="117"/>
    </row>
    <row r="359" spans="4:21" s="31" customFormat="1">
      <c r="D359" s="46"/>
      <c r="K359" s="34"/>
      <c r="L359" s="34"/>
      <c r="M359" s="34"/>
      <c r="S359" s="74"/>
      <c r="T359" s="81"/>
      <c r="U359" s="117"/>
    </row>
    <row r="360" spans="4:21" s="31" customFormat="1">
      <c r="D360" s="46"/>
      <c r="K360" s="34"/>
      <c r="L360" s="34"/>
      <c r="M360" s="34"/>
      <c r="S360" s="74"/>
      <c r="T360" s="81"/>
      <c r="U360" s="117"/>
    </row>
    <row r="361" spans="4:21" s="31" customFormat="1">
      <c r="D361" s="46"/>
      <c r="K361" s="34"/>
      <c r="L361" s="34"/>
      <c r="M361" s="34"/>
      <c r="S361" s="74"/>
      <c r="T361" s="81"/>
      <c r="U361" s="117"/>
    </row>
    <row r="362" spans="4:21" s="31" customFormat="1">
      <c r="D362" s="46"/>
      <c r="K362" s="34"/>
      <c r="L362" s="34"/>
      <c r="M362" s="34"/>
      <c r="S362" s="74"/>
      <c r="T362" s="81"/>
      <c r="U362" s="117"/>
    </row>
    <row r="363" spans="4:21" s="31" customFormat="1">
      <c r="D363" s="46"/>
      <c r="K363" s="34"/>
      <c r="L363" s="34"/>
      <c r="M363" s="34"/>
      <c r="S363" s="74"/>
      <c r="T363" s="81"/>
      <c r="U363" s="117"/>
    </row>
    <row r="364" spans="4:21" s="31" customFormat="1">
      <c r="D364" s="46"/>
      <c r="K364" s="34"/>
      <c r="L364" s="34"/>
      <c r="M364" s="34"/>
      <c r="S364" s="74"/>
      <c r="T364" s="81"/>
      <c r="U364" s="117"/>
    </row>
    <row r="365" spans="4:21" s="31" customFormat="1">
      <c r="D365" s="46"/>
      <c r="K365" s="34"/>
      <c r="L365" s="34"/>
      <c r="M365" s="34"/>
      <c r="S365" s="74"/>
      <c r="T365" s="81"/>
      <c r="U365" s="117"/>
    </row>
    <row r="366" spans="4:21" s="31" customFormat="1">
      <c r="D366" s="46"/>
      <c r="K366" s="34"/>
      <c r="L366" s="34"/>
      <c r="M366" s="34"/>
      <c r="S366" s="74"/>
      <c r="T366" s="81"/>
      <c r="U366" s="117"/>
    </row>
    <row r="367" spans="4:21" s="31" customFormat="1">
      <c r="D367" s="46"/>
      <c r="K367" s="34"/>
      <c r="L367" s="34"/>
      <c r="M367" s="34"/>
      <c r="S367" s="74"/>
      <c r="T367" s="81"/>
      <c r="U367" s="117"/>
    </row>
    <row r="368" spans="4:21" s="31" customFormat="1">
      <c r="D368" s="46"/>
      <c r="K368" s="34"/>
      <c r="L368" s="34"/>
      <c r="M368" s="34"/>
      <c r="S368" s="74"/>
      <c r="T368" s="81"/>
      <c r="U368" s="117"/>
    </row>
    <row r="369" spans="4:21" s="31" customFormat="1">
      <c r="D369" s="46"/>
      <c r="K369" s="34"/>
      <c r="L369" s="34"/>
      <c r="M369" s="34"/>
      <c r="S369" s="74"/>
      <c r="T369" s="81"/>
      <c r="U369" s="117"/>
    </row>
    <row r="370" spans="4:21" s="31" customFormat="1">
      <c r="D370" s="46"/>
      <c r="K370" s="34"/>
      <c r="L370" s="34"/>
      <c r="M370" s="34"/>
      <c r="S370" s="74"/>
      <c r="T370" s="81"/>
      <c r="U370" s="117"/>
    </row>
    <row r="371" spans="4:21" s="31" customFormat="1">
      <c r="D371" s="46"/>
      <c r="K371" s="34"/>
      <c r="L371" s="34"/>
      <c r="M371" s="34"/>
      <c r="S371" s="74"/>
      <c r="T371" s="81"/>
      <c r="U371" s="117"/>
    </row>
    <row r="372" spans="4:21" s="31" customFormat="1">
      <c r="D372" s="46"/>
      <c r="K372" s="34"/>
      <c r="L372" s="34"/>
      <c r="M372" s="34"/>
      <c r="S372" s="74"/>
      <c r="T372" s="81"/>
      <c r="U372" s="117"/>
    </row>
    <row r="373" spans="4:21" s="31" customFormat="1">
      <c r="D373" s="46"/>
      <c r="K373" s="34"/>
      <c r="L373" s="34"/>
      <c r="M373" s="34"/>
      <c r="S373" s="74"/>
      <c r="T373" s="81"/>
      <c r="U373" s="117"/>
    </row>
    <row r="374" spans="4:21" s="31" customFormat="1">
      <c r="D374" s="46"/>
      <c r="K374" s="34"/>
      <c r="L374" s="34"/>
      <c r="M374" s="34"/>
      <c r="S374" s="74"/>
      <c r="T374" s="81"/>
      <c r="U374" s="117"/>
    </row>
    <row r="375" spans="4:21" s="31" customFormat="1">
      <c r="D375" s="46"/>
      <c r="K375" s="34"/>
      <c r="L375" s="34"/>
      <c r="M375" s="34"/>
      <c r="S375" s="74"/>
      <c r="T375" s="81"/>
      <c r="U375" s="117"/>
    </row>
    <row r="376" spans="4:21" s="31" customFormat="1">
      <c r="D376" s="46"/>
      <c r="K376" s="34"/>
      <c r="L376" s="34"/>
      <c r="M376" s="34"/>
      <c r="S376" s="74"/>
      <c r="T376" s="81"/>
      <c r="U376" s="117"/>
    </row>
    <row r="377" spans="4:21" s="31" customFormat="1">
      <c r="D377" s="46"/>
      <c r="K377" s="34"/>
      <c r="L377" s="34"/>
      <c r="M377" s="34"/>
      <c r="S377" s="74"/>
      <c r="T377" s="81"/>
      <c r="U377" s="117"/>
    </row>
    <row r="378" spans="4:21" s="31" customFormat="1">
      <c r="D378" s="46"/>
      <c r="K378" s="34"/>
      <c r="L378" s="34"/>
      <c r="M378" s="34"/>
      <c r="S378" s="74"/>
      <c r="T378" s="81"/>
      <c r="U378" s="117"/>
    </row>
    <row r="379" spans="4:21" s="31" customFormat="1">
      <c r="D379" s="46"/>
      <c r="K379" s="34"/>
      <c r="L379" s="34"/>
      <c r="M379" s="34"/>
      <c r="S379" s="74"/>
      <c r="T379" s="81"/>
      <c r="U379" s="117"/>
    </row>
    <row r="380" spans="4:21" s="31" customFormat="1">
      <c r="D380" s="46"/>
      <c r="K380" s="34"/>
      <c r="L380" s="34"/>
      <c r="M380" s="34"/>
      <c r="S380" s="74"/>
      <c r="T380" s="81"/>
      <c r="U380" s="117"/>
    </row>
    <row r="381" spans="4:21" s="31" customFormat="1">
      <c r="D381" s="46"/>
      <c r="K381" s="34"/>
      <c r="L381" s="34"/>
      <c r="M381" s="34"/>
      <c r="S381" s="74"/>
      <c r="T381" s="81"/>
      <c r="U381" s="117"/>
    </row>
    <row r="382" spans="4:21" s="31" customFormat="1">
      <c r="D382" s="46"/>
      <c r="K382" s="34"/>
      <c r="L382" s="34"/>
      <c r="M382" s="34"/>
      <c r="S382" s="74"/>
      <c r="T382" s="81"/>
      <c r="U382" s="117"/>
    </row>
    <row r="383" spans="4:21" s="31" customFormat="1">
      <c r="D383" s="46"/>
      <c r="K383" s="34"/>
      <c r="L383" s="34"/>
      <c r="M383" s="34"/>
      <c r="S383" s="74"/>
      <c r="T383" s="81"/>
      <c r="U383" s="117"/>
    </row>
    <row r="384" spans="4:21" s="31" customFormat="1">
      <c r="D384" s="46"/>
      <c r="K384" s="34"/>
      <c r="L384" s="34"/>
      <c r="M384" s="34"/>
      <c r="S384" s="74"/>
      <c r="T384" s="81"/>
      <c r="U384" s="117"/>
    </row>
    <row r="385" spans="4:21" s="31" customFormat="1">
      <c r="D385" s="46"/>
      <c r="K385" s="34"/>
      <c r="L385" s="34"/>
      <c r="M385" s="34"/>
      <c r="S385" s="74"/>
      <c r="T385" s="81"/>
      <c r="U385" s="117"/>
    </row>
    <row r="386" spans="4:21" s="31" customFormat="1">
      <c r="D386" s="46"/>
      <c r="K386" s="34"/>
      <c r="L386" s="34"/>
      <c r="M386" s="34"/>
      <c r="S386" s="74"/>
      <c r="T386" s="81"/>
      <c r="U386" s="117"/>
    </row>
    <row r="387" spans="4:21" s="31" customFormat="1">
      <c r="D387" s="46"/>
      <c r="K387" s="34"/>
      <c r="L387" s="34"/>
      <c r="M387" s="34"/>
      <c r="S387" s="74"/>
      <c r="T387" s="81"/>
      <c r="U387" s="117"/>
    </row>
    <row r="388" spans="4:21" s="31" customFormat="1">
      <c r="D388" s="46"/>
      <c r="K388" s="34"/>
      <c r="L388" s="34"/>
      <c r="M388" s="34"/>
      <c r="S388" s="74"/>
      <c r="T388" s="81"/>
      <c r="U388" s="117"/>
    </row>
    <row r="389" spans="4:21" s="31" customFormat="1">
      <c r="D389" s="46"/>
      <c r="K389" s="34"/>
      <c r="L389" s="34"/>
      <c r="M389" s="34"/>
      <c r="S389" s="74"/>
      <c r="T389" s="81"/>
      <c r="U389" s="117"/>
    </row>
    <row r="390" spans="4:21" s="31" customFormat="1">
      <c r="D390" s="46"/>
      <c r="K390" s="34"/>
      <c r="L390" s="34"/>
      <c r="M390" s="34"/>
      <c r="S390" s="74"/>
      <c r="T390" s="81"/>
      <c r="U390" s="117"/>
    </row>
    <row r="391" spans="4:21" s="31" customFormat="1">
      <c r="D391" s="46"/>
      <c r="K391" s="34"/>
      <c r="L391" s="34"/>
      <c r="M391" s="34"/>
      <c r="S391" s="74"/>
      <c r="T391" s="81"/>
      <c r="U391" s="117"/>
    </row>
    <row r="392" spans="4:21" s="31" customFormat="1">
      <c r="D392" s="46"/>
      <c r="K392" s="34"/>
      <c r="L392" s="34"/>
      <c r="M392" s="34"/>
      <c r="S392" s="74"/>
      <c r="T392" s="81"/>
      <c r="U392" s="117"/>
    </row>
    <row r="393" spans="4:21" s="31" customFormat="1">
      <c r="D393" s="46"/>
      <c r="K393" s="34"/>
      <c r="L393" s="34"/>
      <c r="M393" s="34"/>
      <c r="S393" s="74"/>
      <c r="T393" s="81"/>
      <c r="U393" s="117"/>
    </row>
    <row r="394" spans="4:21" s="31" customFormat="1">
      <c r="D394" s="46"/>
      <c r="K394" s="34"/>
      <c r="L394" s="34"/>
      <c r="M394" s="34"/>
      <c r="S394" s="74"/>
      <c r="T394" s="81"/>
      <c r="U394" s="117"/>
    </row>
    <row r="395" spans="4:21" s="31" customFormat="1">
      <c r="D395" s="46"/>
      <c r="K395" s="34"/>
      <c r="L395" s="34"/>
      <c r="M395" s="34"/>
      <c r="S395" s="74"/>
      <c r="T395" s="81"/>
      <c r="U395" s="117"/>
    </row>
    <row r="396" spans="4:21" s="31" customFormat="1">
      <c r="D396" s="46"/>
      <c r="K396" s="34"/>
      <c r="L396" s="34"/>
      <c r="M396" s="34"/>
      <c r="S396" s="74"/>
      <c r="T396" s="81"/>
      <c r="U396" s="117"/>
    </row>
    <row r="397" spans="4:21" s="31" customFormat="1">
      <c r="D397" s="46"/>
      <c r="K397" s="34"/>
      <c r="L397" s="34"/>
      <c r="M397" s="34"/>
      <c r="S397" s="74"/>
      <c r="T397" s="81"/>
      <c r="U397" s="117"/>
    </row>
    <row r="398" spans="4:21" s="31" customFormat="1">
      <c r="D398" s="46"/>
      <c r="K398" s="34"/>
      <c r="L398" s="34"/>
      <c r="M398" s="34"/>
      <c r="S398" s="74"/>
      <c r="T398" s="81"/>
      <c r="U398" s="117"/>
    </row>
    <row r="399" spans="4:21" s="31" customFormat="1">
      <c r="D399" s="46"/>
      <c r="K399" s="34"/>
      <c r="L399" s="34"/>
      <c r="M399" s="34"/>
      <c r="S399" s="74"/>
      <c r="T399" s="81"/>
      <c r="U399" s="117"/>
    </row>
    <row r="400" spans="4:21" s="31" customFormat="1">
      <c r="D400" s="46"/>
      <c r="K400" s="34"/>
      <c r="L400" s="34"/>
      <c r="M400" s="34"/>
      <c r="S400" s="74"/>
      <c r="T400" s="81"/>
      <c r="U400" s="117"/>
    </row>
    <row r="401" spans="4:21" s="31" customFormat="1">
      <c r="D401" s="46"/>
      <c r="K401" s="34"/>
      <c r="L401" s="34"/>
      <c r="M401" s="34"/>
      <c r="S401" s="74"/>
      <c r="T401" s="81"/>
      <c r="U401" s="117"/>
    </row>
    <row r="402" spans="4:21" s="31" customFormat="1">
      <c r="D402" s="46"/>
      <c r="K402" s="34"/>
      <c r="L402" s="34"/>
      <c r="M402" s="34"/>
      <c r="S402" s="74"/>
      <c r="T402" s="81"/>
      <c r="U402" s="117"/>
    </row>
    <row r="403" spans="4:21" s="31" customFormat="1">
      <c r="D403" s="46"/>
      <c r="K403" s="34"/>
      <c r="L403" s="34"/>
      <c r="M403" s="34"/>
      <c r="S403" s="74"/>
      <c r="T403" s="81"/>
      <c r="U403" s="117"/>
    </row>
    <row r="404" spans="4:21" s="31" customFormat="1">
      <c r="D404" s="46"/>
      <c r="K404" s="34"/>
      <c r="L404" s="34"/>
      <c r="M404" s="34"/>
      <c r="S404" s="74"/>
      <c r="T404" s="81"/>
      <c r="U404" s="117"/>
    </row>
    <row r="405" spans="4:21" s="31" customFormat="1">
      <c r="D405" s="46"/>
      <c r="K405" s="34"/>
      <c r="L405" s="34"/>
      <c r="M405" s="34"/>
      <c r="S405" s="74"/>
      <c r="T405" s="81"/>
      <c r="U405" s="117"/>
    </row>
    <row r="406" spans="4:21" s="31" customFormat="1">
      <c r="D406" s="46"/>
      <c r="K406" s="34"/>
      <c r="L406" s="34"/>
      <c r="M406" s="34"/>
      <c r="S406" s="74"/>
      <c r="T406" s="81"/>
      <c r="U406" s="117"/>
    </row>
    <row r="407" spans="4:21" s="31" customFormat="1">
      <c r="D407" s="46"/>
      <c r="K407" s="34"/>
      <c r="L407" s="34"/>
      <c r="M407" s="34"/>
      <c r="S407" s="74"/>
      <c r="T407" s="81"/>
      <c r="U407" s="117"/>
    </row>
    <row r="408" spans="4:21" s="31" customFormat="1">
      <c r="D408" s="46"/>
      <c r="K408" s="34"/>
      <c r="L408" s="34"/>
      <c r="M408" s="34"/>
      <c r="S408" s="74"/>
      <c r="T408" s="81"/>
      <c r="U408" s="117"/>
    </row>
    <row r="409" spans="4:21" s="31" customFormat="1">
      <c r="D409" s="46"/>
      <c r="K409" s="34"/>
      <c r="L409" s="34"/>
      <c r="M409" s="34"/>
      <c r="S409" s="74"/>
      <c r="T409" s="81"/>
      <c r="U409" s="117"/>
    </row>
    <row r="410" spans="4:21" s="31" customFormat="1">
      <c r="D410" s="46"/>
      <c r="K410" s="34"/>
      <c r="L410" s="34"/>
      <c r="M410" s="34"/>
      <c r="S410" s="74"/>
      <c r="T410" s="81"/>
      <c r="U410" s="117"/>
    </row>
    <row r="411" spans="4:21" s="31" customFormat="1">
      <c r="D411" s="46"/>
      <c r="K411" s="34"/>
      <c r="L411" s="34"/>
      <c r="M411" s="34"/>
      <c r="S411" s="74"/>
      <c r="T411" s="81"/>
      <c r="U411" s="117"/>
    </row>
    <row r="412" spans="4:21" s="31" customFormat="1">
      <c r="D412" s="46"/>
      <c r="K412" s="34"/>
      <c r="L412" s="34"/>
      <c r="M412" s="34"/>
      <c r="S412" s="74"/>
      <c r="T412" s="81"/>
      <c r="U412" s="117"/>
    </row>
    <row r="413" spans="4:21" s="31" customFormat="1">
      <c r="D413" s="46"/>
      <c r="K413" s="34"/>
      <c r="L413" s="34"/>
      <c r="M413" s="34"/>
      <c r="S413" s="74"/>
      <c r="T413" s="81"/>
      <c r="U413" s="117"/>
    </row>
    <row r="414" spans="4:21" s="31" customFormat="1">
      <c r="D414" s="46"/>
      <c r="K414" s="34"/>
      <c r="L414" s="34"/>
      <c r="M414" s="34"/>
      <c r="S414" s="74"/>
      <c r="T414" s="81"/>
      <c r="U414" s="117"/>
    </row>
    <row r="415" spans="4:21" s="31" customFormat="1">
      <c r="D415" s="46"/>
      <c r="K415" s="34"/>
      <c r="L415" s="34"/>
      <c r="M415" s="34"/>
      <c r="S415" s="74"/>
      <c r="T415" s="81"/>
      <c r="U415" s="117"/>
    </row>
    <row r="416" spans="4:21" s="31" customFormat="1">
      <c r="D416" s="46"/>
      <c r="K416" s="34"/>
      <c r="L416" s="34"/>
      <c r="M416" s="34"/>
      <c r="S416" s="74"/>
      <c r="T416" s="81"/>
      <c r="U416" s="117"/>
    </row>
    <row r="417" spans="4:21" s="31" customFormat="1">
      <c r="D417" s="46"/>
      <c r="K417" s="34"/>
      <c r="L417" s="34"/>
      <c r="M417" s="34"/>
      <c r="S417" s="74"/>
      <c r="T417" s="81"/>
      <c r="U417" s="117"/>
    </row>
    <row r="418" spans="4:21" s="31" customFormat="1">
      <c r="D418" s="46"/>
      <c r="K418" s="34"/>
      <c r="L418" s="34"/>
      <c r="M418" s="34"/>
      <c r="S418" s="74"/>
      <c r="T418" s="81"/>
      <c r="U418" s="117"/>
    </row>
    <row r="419" spans="4:21" s="31" customFormat="1">
      <c r="D419" s="46"/>
      <c r="K419" s="34"/>
      <c r="L419" s="34"/>
      <c r="M419" s="34"/>
      <c r="S419" s="74"/>
      <c r="T419" s="81"/>
      <c r="U419" s="117"/>
    </row>
    <row r="420" spans="4:21" s="31" customFormat="1">
      <c r="D420" s="46"/>
      <c r="K420" s="34"/>
      <c r="L420" s="34"/>
      <c r="M420" s="34"/>
      <c r="S420" s="74"/>
      <c r="T420" s="81"/>
      <c r="U420" s="117"/>
    </row>
    <row r="421" spans="4:21" s="31" customFormat="1">
      <c r="D421" s="46"/>
      <c r="K421" s="34"/>
      <c r="L421" s="34"/>
      <c r="M421" s="34"/>
      <c r="S421" s="74"/>
      <c r="T421" s="81"/>
      <c r="U421" s="117"/>
    </row>
    <row r="422" spans="4:21" s="31" customFormat="1">
      <c r="D422" s="46"/>
      <c r="K422" s="34"/>
      <c r="L422" s="34"/>
      <c r="M422" s="34"/>
      <c r="S422" s="74"/>
      <c r="T422" s="81"/>
      <c r="U422" s="117"/>
    </row>
    <row r="423" spans="4:21" s="31" customFormat="1">
      <c r="D423" s="46"/>
      <c r="K423" s="34"/>
      <c r="L423" s="34"/>
      <c r="M423" s="34"/>
      <c r="S423" s="74"/>
      <c r="T423" s="81"/>
      <c r="U423" s="117"/>
    </row>
    <row r="424" spans="4:21" s="31" customFormat="1">
      <c r="D424" s="46"/>
      <c r="K424" s="34"/>
      <c r="L424" s="34"/>
      <c r="M424" s="34"/>
      <c r="S424" s="74"/>
      <c r="T424" s="81"/>
      <c r="U424" s="117"/>
    </row>
    <row r="425" spans="4:21" s="31" customFormat="1">
      <c r="D425" s="46"/>
      <c r="K425" s="34"/>
      <c r="L425" s="34"/>
      <c r="M425" s="34"/>
      <c r="S425" s="74"/>
      <c r="T425" s="81"/>
      <c r="U425" s="117"/>
    </row>
    <row r="426" spans="4:21" s="31" customFormat="1">
      <c r="D426" s="46"/>
      <c r="K426" s="34"/>
      <c r="L426" s="34"/>
      <c r="M426" s="34"/>
      <c r="S426" s="74"/>
      <c r="T426" s="81"/>
      <c r="U426" s="117"/>
    </row>
    <row r="427" spans="4:21" s="31" customFormat="1">
      <c r="D427" s="46"/>
      <c r="K427" s="34"/>
      <c r="L427" s="34"/>
      <c r="M427" s="34"/>
      <c r="S427" s="74"/>
      <c r="T427" s="81"/>
      <c r="U427" s="117"/>
    </row>
    <row r="428" spans="4:21" s="31" customFormat="1">
      <c r="D428" s="46"/>
      <c r="K428" s="34"/>
      <c r="L428" s="34"/>
      <c r="M428" s="34"/>
      <c r="S428" s="74"/>
      <c r="T428" s="81"/>
      <c r="U428" s="117"/>
    </row>
    <row r="429" spans="4:21" s="31" customFormat="1">
      <c r="D429" s="46"/>
      <c r="K429" s="34"/>
      <c r="L429" s="34"/>
      <c r="M429" s="34"/>
      <c r="S429" s="74"/>
      <c r="T429" s="81"/>
      <c r="U429" s="117"/>
    </row>
    <row r="430" spans="4:21" s="31" customFormat="1">
      <c r="D430" s="46"/>
      <c r="K430" s="34"/>
      <c r="L430" s="34"/>
      <c r="M430" s="34"/>
      <c r="S430" s="74"/>
      <c r="T430" s="81"/>
      <c r="U430" s="117"/>
    </row>
    <row r="431" spans="4:21" s="31" customFormat="1">
      <c r="D431" s="46"/>
      <c r="K431" s="34"/>
      <c r="L431" s="34"/>
      <c r="M431" s="34"/>
      <c r="S431" s="74"/>
      <c r="T431" s="81"/>
      <c r="U431" s="117"/>
    </row>
    <row r="432" spans="4:21" s="31" customFormat="1">
      <c r="D432" s="46"/>
      <c r="K432" s="34"/>
      <c r="L432" s="34"/>
      <c r="M432" s="34"/>
      <c r="S432" s="74"/>
      <c r="T432" s="81"/>
      <c r="U432" s="117"/>
    </row>
    <row r="433" spans="4:21" s="31" customFormat="1">
      <c r="D433" s="46"/>
      <c r="K433" s="34"/>
      <c r="L433" s="34"/>
      <c r="M433" s="34"/>
      <c r="S433" s="74"/>
      <c r="T433" s="81"/>
      <c r="U433" s="117"/>
    </row>
    <row r="434" spans="4:21" s="31" customFormat="1">
      <c r="D434" s="46"/>
      <c r="K434" s="34"/>
      <c r="L434" s="34"/>
      <c r="M434" s="34"/>
      <c r="S434" s="74"/>
      <c r="T434" s="81"/>
      <c r="U434" s="117"/>
    </row>
    <row r="435" spans="4:21" s="31" customFormat="1">
      <c r="D435" s="46"/>
      <c r="K435" s="34"/>
      <c r="L435" s="34"/>
      <c r="M435" s="34"/>
      <c r="S435" s="74"/>
      <c r="T435" s="81"/>
      <c r="U435" s="117"/>
    </row>
    <row r="436" spans="4:21" s="31" customFormat="1">
      <c r="D436" s="46"/>
      <c r="K436" s="34"/>
      <c r="L436" s="34"/>
      <c r="M436" s="34"/>
      <c r="S436" s="74"/>
      <c r="T436" s="81"/>
      <c r="U436" s="117"/>
    </row>
    <row r="437" spans="4:21" s="31" customFormat="1">
      <c r="D437" s="46"/>
      <c r="K437" s="34"/>
      <c r="L437" s="34"/>
      <c r="M437" s="34"/>
      <c r="S437" s="74"/>
      <c r="T437" s="81"/>
      <c r="U437" s="117"/>
    </row>
    <row r="438" spans="4:21" s="31" customFormat="1">
      <c r="D438" s="46"/>
      <c r="K438" s="34"/>
      <c r="L438" s="34"/>
      <c r="M438" s="34"/>
      <c r="S438" s="74"/>
      <c r="T438" s="81"/>
      <c r="U438" s="117"/>
    </row>
    <row r="439" spans="4:21" s="31" customFormat="1">
      <c r="D439" s="46"/>
      <c r="K439" s="34"/>
      <c r="L439" s="34"/>
      <c r="M439" s="34"/>
      <c r="S439" s="74"/>
      <c r="T439" s="81"/>
      <c r="U439" s="117"/>
    </row>
    <row r="440" spans="4:21" s="31" customFormat="1">
      <c r="D440" s="46"/>
      <c r="K440" s="34"/>
      <c r="L440" s="34"/>
      <c r="M440" s="34"/>
      <c r="S440" s="74"/>
      <c r="T440" s="81"/>
      <c r="U440" s="117"/>
    </row>
    <row r="441" spans="4:21" s="31" customFormat="1">
      <c r="D441" s="46"/>
      <c r="K441" s="34"/>
      <c r="L441" s="34"/>
      <c r="M441" s="34"/>
      <c r="S441" s="74"/>
      <c r="T441" s="81"/>
      <c r="U441" s="117"/>
    </row>
    <row r="442" spans="4:21" s="31" customFormat="1">
      <c r="D442" s="46"/>
      <c r="K442" s="34"/>
      <c r="L442" s="34"/>
      <c r="M442" s="34"/>
      <c r="S442" s="74"/>
      <c r="T442" s="81"/>
      <c r="U442" s="117"/>
    </row>
    <row r="443" spans="4:21" s="31" customFormat="1">
      <c r="D443" s="46"/>
      <c r="K443" s="34"/>
      <c r="L443" s="34"/>
      <c r="M443" s="34"/>
      <c r="S443" s="74"/>
      <c r="T443" s="81"/>
      <c r="U443" s="117"/>
    </row>
    <row r="444" spans="4:21" s="31" customFormat="1">
      <c r="D444" s="46"/>
      <c r="K444" s="34"/>
      <c r="L444" s="34"/>
      <c r="M444" s="34"/>
      <c r="S444" s="74"/>
      <c r="T444" s="81"/>
      <c r="U444" s="117"/>
    </row>
    <row r="445" spans="4:21" s="31" customFormat="1">
      <c r="D445" s="46"/>
      <c r="K445" s="34"/>
      <c r="L445" s="34"/>
      <c r="M445" s="34"/>
      <c r="S445" s="74"/>
      <c r="T445" s="81"/>
      <c r="U445" s="117"/>
    </row>
    <row r="446" spans="4:21" s="31" customFormat="1">
      <c r="D446" s="46"/>
      <c r="K446" s="34"/>
      <c r="L446" s="34"/>
      <c r="M446" s="34"/>
      <c r="S446" s="74"/>
      <c r="T446" s="81"/>
      <c r="U446" s="117"/>
    </row>
    <row r="447" spans="4:21" s="31" customFormat="1">
      <c r="D447" s="46"/>
      <c r="K447" s="34"/>
      <c r="L447" s="34"/>
      <c r="M447" s="34"/>
      <c r="S447" s="74"/>
      <c r="T447" s="81"/>
      <c r="U447" s="117"/>
    </row>
    <row r="448" spans="4:21" s="31" customFormat="1">
      <c r="D448" s="46"/>
      <c r="K448" s="34"/>
      <c r="L448" s="34"/>
      <c r="M448" s="34"/>
      <c r="S448" s="74"/>
      <c r="T448" s="81"/>
      <c r="U448" s="117"/>
    </row>
    <row r="449" spans="4:21" s="31" customFormat="1">
      <c r="D449" s="46"/>
      <c r="K449" s="34"/>
      <c r="L449" s="34"/>
      <c r="M449" s="34"/>
      <c r="S449" s="74"/>
      <c r="T449" s="81"/>
      <c r="U449" s="117"/>
    </row>
    <row r="450" spans="4:21" s="31" customFormat="1">
      <c r="D450" s="46"/>
      <c r="K450" s="34"/>
      <c r="L450" s="34"/>
      <c r="M450" s="34"/>
      <c r="S450" s="74"/>
      <c r="T450" s="81"/>
      <c r="U450" s="117"/>
    </row>
    <row r="451" spans="4:21" s="31" customFormat="1">
      <c r="D451" s="46"/>
      <c r="K451" s="34"/>
      <c r="L451" s="34"/>
      <c r="M451" s="34"/>
      <c r="S451" s="74"/>
      <c r="T451" s="81"/>
      <c r="U451" s="117"/>
    </row>
    <row r="452" spans="4:21" s="31" customFormat="1">
      <c r="D452" s="46"/>
      <c r="K452" s="34"/>
      <c r="L452" s="34"/>
      <c r="M452" s="34"/>
      <c r="S452" s="74"/>
      <c r="T452" s="81"/>
      <c r="U452" s="117"/>
    </row>
    <row r="453" spans="4:21" s="31" customFormat="1">
      <c r="D453" s="46"/>
      <c r="K453" s="34"/>
      <c r="L453" s="34"/>
      <c r="M453" s="34"/>
      <c r="S453" s="74"/>
      <c r="T453" s="81"/>
      <c r="U453" s="117"/>
    </row>
    <row r="454" spans="4:21" s="31" customFormat="1">
      <c r="D454" s="46"/>
      <c r="K454" s="34"/>
      <c r="L454" s="34"/>
      <c r="M454" s="34"/>
      <c r="S454" s="74"/>
      <c r="T454" s="81"/>
      <c r="U454" s="117"/>
    </row>
    <row r="455" spans="4:21" s="31" customFormat="1">
      <c r="D455" s="46"/>
      <c r="K455" s="34"/>
      <c r="L455" s="34"/>
      <c r="M455" s="34"/>
      <c r="S455" s="74"/>
      <c r="T455" s="81"/>
      <c r="U455" s="117"/>
    </row>
    <row r="456" spans="4:21" s="31" customFormat="1">
      <c r="D456" s="46"/>
      <c r="K456" s="34"/>
      <c r="L456" s="34"/>
      <c r="M456" s="34"/>
      <c r="S456" s="74"/>
      <c r="T456" s="81"/>
      <c r="U456" s="117"/>
    </row>
    <row r="457" spans="4:21" s="31" customFormat="1">
      <c r="D457" s="46"/>
      <c r="K457" s="34"/>
      <c r="L457" s="34"/>
      <c r="M457" s="34"/>
      <c r="S457" s="74"/>
      <c r="T457" s="81"/>
      <c r="U457" s="117"/>
    </row>
    <row r="458" spans="4:21" s="31" customFormat="1">
      <c r="D458" s="46"/>
      <c r="K458" s="34"/>
      <c r="L458" s="34"/>
      <c r="M458" s="34"/>
      <c r="S458" s="74"/>
      <c r="T458" s="81"/>
      <c r="U458" s="117"/>
    </row>
    <row r="459" spans="4:21" s="31" customFormat="1">
      <c r="D459" s="46"/>
      <c r="K459" s="34"/>
      <c r="L459" s="34"/>
      <c r="M459" s="34"/>
      <c r="S459" s="74"/>
      <c r="T459" s="81"/>
      <c r="U459" s="117"/>
    </row>
    <row r="460" spans="4:21" s="31" customFormat="1">
      <c r="D460" s="46"/>
      <c r="K460" s="34"/>
      <c r="L460" s="34"/>
      <c r="M460" s="34"/>
      <c r="S460" s="74"/>
      <c r="T460" s="81"/>
      <c r="U460" s="117"/>
    </row>
    <row r="461" spans="4:21" s="31" customFormat="1">
      <c r="D461" s="46"/>
      <c r="K461" s="34"/>
      <c r="L461" s="34"/>
      <c r="M461" s="34"/>
      <c r="S461" s="74"/>
      <c r="T461" s="81"/>
      <c r="U461" s="117"/>
    </row>
    <row r="462" spans="4:21" s="31" customFormat="1">
      <c r="D462" s="46"/>
      <c r="K462" s="34"/>
      <c r="L462" s="34"/>
      <c r="M462" s="34"/>
      <c r="S462" s="74"/>
      <c r="T462" s="81"/>
      <c r="U462" s="117"/>
    </row>
    <row r="463" spans="4:21" s="31" customFormat="1">
      <c r="D463" s="46"/>
      <c r="K463" s="34"/>
      <c r="L463" s="34"/>
      <c r="M463" s="34"/>
      <c r="S463" s="74"/>
      <c r="T463" s="81"/>
      <c r="U463" s="117"/>
    </row>
    <row r="464" spans="4:21" s="31" customFormat="1">
      <c r="D464" s="46"/>
      <c r="K464" s="34"/>
      <c r="L464" s="34"/>
      <c r="M464" s="34"/>
      <c r="S464" s="74"/>
      <c r="T464" s="81"/>
      <c r="U464" s="117"/>
    </row>
    <row r="465" spans="4:21" s="31" customFormat="1">
      <c r="D465" s="46"/>
      <c r="K465" s="34"/>
      <c r="L465" s="34"/>
      <c r="M465" s="34"/>
      <c r="S465" s="74"/>
      <c r="T465" s="81"/>
      <c r="U465" s="117"/>
    </row>
    <row r="466" spans="4:21" s="31" customFormat="1">
      <c r="D466" s="46"/>
      <c r="K466" s="34"/>
      <c r="L466" s="34"/>
      <c r="M466" s="34"/>
      <c r="S466" s="74"/>
      <c r="T466" s="81"/>
      <c r="U466" s="117"/>
    </row>
    <row r="467" spans="4:21" s="31" customFormat="1">
      <c r="D467" s="46"/>
      <c r="K467" s="34"/>
      <c r="L467" s="34"/>
      <c r="M467" s="34"/>
      <c r="S467" s="74"/>
      <c r="T467" s="81"/>
      <c r="U467" s="117"/>
    </row>
    <row r="468" spans="4:21" s="31" customFormat="1">
      <c r="D468" s="46"/>
      <c r="K468" s="34"/>
      <c r="L468" s="34"/>
      <c r="M468" s="34"/>
      <c r="S468" s="74"/>
      <c r="T468" s="81"/>
      <c r="U468" s="117"/>
    </row>
    <row r="469" spans="4:21" s="31" customFormat="1">
      <c r="D469" s="46"/>
      <c r="K469" s="34"/>
      <c r="L469" s="34"/>
      <c r="M469" s="34"/>
      <c r="S469" s="74"/>
      <c r="T469" s="81"/>
      <c r="U469" s="117"/>
    </row>
    <row r="470" spans="4:21" s="31" customFormat="1">
      <c r="D470" s="46"/>
      <c r="K470" s="34"/>
      <c r="L470" s="34"/>
      <c r="M470" s="34"/>
      <c r="S470" s="74"/>
      <c r="T470" s="81"/>
      <c r="U470" s="117"/>
    </row>
    <row r="471" spans="4:21" s="31" customFormat="1">
      <c r="D471" s="46"/>
      <c r="K471" s="34"/>
      <c r="L471" s="34"/>
      <c r="M471" s="34"/>
      <c r="S471" s="74"/>
      <c r="T471" s="81"/>
      <c r="U471" s="117"/>
    </row>
    <row r="472" spans="4:21" s="31" customFormat="1">
      <c r="D472" s="46"/>
      <c r="K472" s="34"/>
      <c r="L472" s="34"/>
      <c r="M472" s="34"/>
      <c r="S472" s="74"/>
      <c r="T472" s="81"/>
      <c r="U472" s="117"/>
    </row>
    <row r="473" spans="4:21" s="31" customFormat="1">
      <c r="D473" s="46"/>
      <c r="K473" s="34"/>
      <c r="L473" s="34"/>
      <c r="M473" s="34"/>
      <c r="S473" s="74"/>
      <c r="T473" s="81"/>
      <c r="U473" s="117"/>
    </row>
    <row r="474" spans="4:21" s="31" customFormat="1">
      <c r="D474" s="46"/>
      <c r="K474" s="34"/>
      <c r="L474" s="34"/>
      <c r="M474" s="34"/>
      <c r="S474" s="74"/>
      <c r="T474" s="81"/>
      <c r="U474" s="117"/>
    </row>
    <row r="475" spans="4:21" s="31" customFormat="1">
      <c r="D475" s="46"/>
      <c r="K475" s="34"/>
      <c r="L475" s="34"/>
      <c r="M475" s="34"/>
      <c r="S475" s="74"/>
      <c r="T475" s="81"/>
      <c r="U475" s="117"/>
    </row>
    <row r="476" spans="4:21" s="31" customFormat="1">
      <c r="D476" s="46"/>
      <c r="K476" s="34"/>
      <c r="L476" s="34"/>
      <c r="M476" s="34"/>
      <c r="S476" s="74"/>
      <c r="T476" s="81"/>
      <c r="U476" s="117"/>
    </row>
    <row r="477" spans="4:21" s="31" customFormat="1">
      <c r="D477" s="46"/>
      <c r="K477" s="34"/>
      <c r="L477" s="34"/>
      <c r="M477" s="34"/>
      <c r="S477" s="74"/>
      <c r="T477" s="81"/>
      <c r="U477" s="117"/>
    </row>
    <row r="478" spans="4:21" s="31" customFormat="1">
      <c r="D478" s="46"/>
      <c r="K478" s="34"/>
      <c r="L478" s="34"/>
      <c r="M478" s="34"/>
      <c r="S478" s="74"/>
      <c r="T478" s="81"/>
      <c r="U478" s="117"/>
    </row>
    <row r="479" spans="4:21" s="31" customFormat="1">
      <c r="D479" s="46"/>
      <c r="K479" s="34"/>
      <c r="L479" s="34"/>
      <c r="M479" s="34"/>
      <c r="S479" s="74"/>
      <c r="T479" s="81"/>
      <c r="U479" s="117"/>
    </row>
    <row r="480" spans="4:21" s="31" customFormat="1">
      <c r="D480" s="46"/>
      <c r="K480" s="34"/>
      <c r="L480" s="34"/>
      <c r="M480" s="34"/>
      <c r="S480" s="74"/>
      <c r="T480" s="81"/>
      <c r="U480" s="117"/>
    </row>
    <row r="481" spans="4:21" s="31" customFormat="1">
      <c r="D481" s="46"/>
      <c r="K481" s="34"/>
      <c r="L481" s="34"/>
      <c r="M481" s="34"/>
      <c r="S481" s="74"/>
      <c r="T481" s="81"/>
      <c r="U481" s="117"/>
    </row>
    <row r="482" spans="4:21" s="31" customFormat="1">
      <c r="D482" s="46"/>
      <c r="K482" s="34"/>
      <c r="L482" s="34"/>
      <c r="M482" s="34"/>
      <c r="S482" s="74"/>
      <c r="T482" s="81"/>
      <c r="U482" s="117"/>
    </row>
    <row r="483" spans="4:21" s="31" customFormat="1">
      <c r="D483" s="46"/>
      <c r="K483" s="34"/>
      <c r="L483" s="34"/>
      <c r="M483" s="34"/>
      <c r="S483" s="74"/>
      <c r="T483" s="81"/>
      <c r="U483" s="117"/>
    </row>
    <row r="484" spans="4:21" s="31" customFormat="1">
      <c r="D484" s="46"/>
      <c r="K484" s="34"/>
      <c r="L484" s="34"/>
      <c r="M484" s="34"/>
      <c r="S484" s="74"/>
      <c r="T484" s="81"/>
      <c r="U484" s="117"/>
    </row>
    <row r="485" spans="4:21" s="31" customFormat="1">
      <c r="D485" s="46"/>
      <c r="K485" s="34"/>
      <c r="L485" s="34"/>
      <c r="M485" s="34"/>
      <c r="S485" s="74"/>
      <c r="T485" s="81"/>
      <c r="U485" s="117"/>
    </row>
    <row r="486" spans="4:21" s="31" customFormat="1">
      <c r="D486" s="46"/>
      <c r="K486" s="34"/>
      <c r="L486" s="34"/>
      <c r="M486" s="34"/>
      <c r="S486" s="74"/>
      <c r="T486" s="81"/>
      <c r="U486" s="117"/>
    </row>
    <row r="487" spans="4:21" s="31" customFormat="1">
      <c r="D487" s="46"/>
      <c r="K487" s="34"/>
      <c r="L487" s="34"/>
      <c r="M487" s="34"/>
      <c r="S487" s="74"/>
      <c r="T487" s="81"/>
      <c r="U487" s="117"/>
    </row>
    <row r="488" spans="4:21" s="31" customFormat="1">
      <c r="D488" s="46"/>
      <c r="K488" s="34"/>
      <c r="L488" s="34"/>
      <c r="M488" s="34"/>
      <c r="S488" s="74"/>
      <c r="T488" s="81"/>
      <c r="U488" s="117"/>
    </row>
    <row r="489" spans="4:21" s="31" customFormat="1">
      <c r="D489" s="46"/>
      <c r="K489" s="34"/>
      <c r="L489" s="34"/>
      <c r="M489" s="34"/>
      <c r="S489" s="74"/>
      <c r="T489" s="81"/>
      <c r="U489" s="117"/>
    </row>
    <row r="490" spans="4:21" s="31" customFormat="1">
      <c r="D490" s="46"/>
      <c r="K490" s="34"/>
      <c r="L490" s="34"/>
      <c r="M490" s="34"/>
      <c r="S490" s="74"/>
      <c r="T490" s="81"/>
      <c r="U490" s="117"/>
    </row>
    <row r="491" spans="4:21" s="31" customFormat="1">
      <c r="D491" s="46"/>
      <c r="K491" s="34"/>
      <c r="L491" s="34"/>
      <c r="M491" s="34"/>
      <c r="S491" s="74"/>
      <c r="T491" s="81"/>
      <c r="U491" s="117"/>
    </row>
    <row r="492" spans="4:21" s="31" customFormat="1">
      <c r="D492" s="46"/>
      <c r="K492" s="34"/>
      <c r="L492" s="34"/>
      <c r="M492" s="34"/>
      <c r="S492" s="74"/>
      <c r="T492" s="81"/>
      <c r="U492" s="117"/>
    </row>
    <row r="493" spans="4:21" s="31" customFormat="1">
      <c r="D493" s="46"/>
      <c r="K493" s="34"/>
      <c r="L493" s="34"/>
      <c r="M493" s="34"/>
      <c r="S493" s="74"/>
      <c r="T493" s="81"/>
      <c r="U493" s="117"/>
    </row>
    <row r="494" spans="4:21" s="31" customFormat="1">
      <c r="D494" s="46"/>
      <c r="K494" s="34"/>
      <c r="L494" s="34"/>
      <c r="M494" s="34"/>
      <c r="S494" s="74"/>
      <c r="T494" s="81"/>
      <c r="U494" s="117"/>
    </row>
    <row r="495" spans="4:21" s="31" customFormat="1">
      <c r="D495" s="46"/>
      <c r="K495" s="34"/>
      <c r="L495" s="34"/>
      <c r="M495" s="34"/>
      <c r="S495" s="74"/>
      <c r="T495" s="81"/>
      <c r="U495" s="117"/>
    </row>
    <row r="496" spans="4:21" s="31" customFormat="1">
      <c r="D496" s="46"/>
      <c r="K496" s="34"/>
      <c r="L496" s="34"/>
      <c r="M496" s="34"/>
      <c r="S496" s="74"/>
      <c r="T496" s="81"/>
      <c r="U496" s="117"/>
    </row>
    <row r="497" spans="4:21" s="31" customFormat="1">
      <c r="D497" s="46"/>
      <c r="K497" s="34"/>
      <c r="L497" s="34"/>
      <c r="M497" s="34"/>
      <c r="S497" s="74"/>
      <c r="T497" s="81"/>
      <c r="U497" s="117"/>
    </row>
    <row r="498" spans="4:21" s="31" customFormat="1">
      <c r="D498" s="46"/>
      <c r="K498" s="34"/>
      <c r="L498" s="34"/>
      <c r="M498" s="34"/>
      <c r="S498" s="74"/>
      <c r="T498" s="81"/>
      <c r="U498" s="117"/>
    </row>
    <row r="499" spans="4:21" s="31" customFormat="1">
      <c r="D499" s="46"/>
      <c r="K499" s="34"/>
      <c r="L499" s="34"/>
      <c r="M499" s="34"/>
      <c r="S499" s="74"/>
      <c r="T499" s="81"/>
      <c r="U499" s="117"/>
    </row>
    <row r="500" spans="4:21" s="31" customFormat="1">
      <c r="D500" s="46"/>
      <c r="K500" s="34"/>
      <c r="L500" s="34"/>
      <c r="M500" s="34"/>
      <c r="S500" s="74"/>
      <c r="T500" s="81"/>
      <c r="U500" s="117"/>
    </row>
    <row r="501" spans="4:21" s="31" customFormat="1">
      <c r="D501" s="46"/>
      <c r="K501" s="34"/>
      <c r="L501" s="34"/>
      <c r="M501" s="34"/>
      <c r="S501" s="74"/>
      <c r="T501" s="81"/>
      <c r="U501" s="117"/>
    </row>
    <row r="502" spans="4:21" s="31" customFormat="1">
      <c r="D502" s="46"/>
      <c r="K502" s="34"/>
      <c r="L502" s="34"/>
      <c r="M502" s="34"/>
      <c r="S502" s="74"/>
      <c r="T502" s="81"/>
      <c r="U502" s="117"/>
    </row>
    <row r="503" spans="4:21" s="31" customFormat="1">
      <c r="D503" s="46"/>
      <c r="K503" s="34"/>
      <c r="L503" s="34"/>
      <c r="M503" s="34"/>
      <c r="S503" s="74"/>
      <c r="T503" s="81"/>
      <c r="U503" s="117"/>
    </row>
    <row r="504" spans="4:21" s="31" customFormat="1">
      <c r="D504" s="46"/>
      <c r="K504" s="34"/>
      <c r="L504" s="34"/>
      <c r="M504" s="34"/>
      <c r="S504" s="74"/>
      <c r="T504" s="81"/>
      <c r="U504" s="117"/>
    </row>
    <row r="505" spans="4:21" s="31" customFormat="1">
      <c r="D505" s="46"/>
      <c r="K505" s="34"/>
      <c r="L505" s="34"/>
      <c r="M505" s="34"/>
      <c r="S505" s="74"/>
      <c r="T505" s="81"/>
      <c r="U505" s="117"/>
    </row>
    <row r="506" spans="4:21" s="31" customFormat="1">
      <c r="D506" s="46"/>
      <c r="K506" s="34"/>
      <c r="L506" s="34"/>
      <c r="M506" s="34"/>
      <c r="S506" s="74"/>
      <c r="T506" s="81"/>
      <c r="U506" s="117"/>
    </row>
    <row r="507" spans="4:21" s="31" customFormat="1">
      <c r="D507" s="46"/>
      <c r="K507" s="34"/>
      <c r="L507" s="34"/>
      <c r="M507" s="34"/>
      <c r="S507" s="74"/>
      <c r="T507" s="81"/>
      <c r="U507" s="117"/>
    </row>
    <row r="508" spans="4:21" s="31" customFormat="1">
      <c r="D508" s="46"/>
      <c r="K508" s="34"/>
      <c r="L508" s="34"/>
      <c r="M508" s="34"/>
      <c r="S508" s="74"/>
      <c r="T508" s="81"/>
      <c r="U508" s="117"/>
    </row>
    <row r="509" spans="4:21" s="31" customFormat="1">
      <c r="D509" s="46"/>
      <c r="K509" s="34"/>
      <c r="L509" s="34"/>
      <c r="M509" s="34"/>
      <c r="S509" s="74"/>
      <c r="T509" s="81"/>
      <c r="U509" s="117"/>
    </row>
    <row r="510" spans="4:21" s="31" customFormat="1">
      <c r="D510" s="46"/>
      <c r="K510" s="34"/>
      <c r="L510" s="34"/>
      <c r="M510" s="34"/>
      <c r="S510" s="74"/>
      <c r="T510" s="81"/>
      <c r="U510" s="117"/>
    </row>
    <row r="511" spans="4:21" s="31" customFormat="1">
      <c r="D511" s="46"/>
      <c r="K511" s="34"/>
      <c r="L511" s="34"/>
      <c r="M511" s="34"/>
      <c r="S511" s="74"/>
      <c r="T511" s="81"/>
      <c r="U511" s="117"/>
    </row>
    <row r="512" spans="4:21" s="31" customFormat="1">
      <c r="D512" s="46"/>
      <c r="K512" s="34"/>
      <c r="L512" s="34"/>
      <c r="M512" s="34"/>
      <c r="S512" s="74"/>
      <c r="T512" s="81"/>
      <c r="U512" s="117"/>
    </row>
    <row r="513" spans="4:21" s="31" customFormat="1">
      <c r="D513" s="46"/>
      <c r="K513" s="34"/>
      <c r="L513" s="34"/>
      <c r="M513" s="34"/>
      <c r="S513" s="74"/>
      <c r="T513" s="81"/>
      <c r="U513" s="117"/>
    </row>
    <row r="514" spans="4:21" s="31" customFormat="1">
      <c r="D514" s="46"/>
      <c r="K514" s="34"/>
      <c r="L514" s="34"/>
      <c r="M514" s="34"/>
      <c r="S514" s="74"/>
      <c r="T514" s="81"/>
      <c r="U514" s="117"/>
    </row>
    <row r="515" spans="4:21" s="31" customFormat="1">
      <c r="D515" s="46"/>
      <c r="K515" s="34"/>
      <c r="L515" s="34"/>
      <c r="M515" s="34"/>
      <c r="S515" s="74"/>
      <c r="T515" s="81"/>
      <c r="U515" s="117"/>
    </row>
    <row r="516" spans="4:21" s="31" customFormat="1">
      <c r="D516" s="46"/>
      <c r="K516" s="34"/>
      <c r="L516" s="34"/>
      <c r="M516" s="34"/>
      <c r="S516" s="74"/>
      <c r="T516" s="81"/>
      <c r="U516" s="117"/>
    </row>
    <row r="517" spans="4:21" s="31" customFormat="1">
      <c r="D517" s="46"/>
      <c r="K517" s="34"/>
      <c r="L517" s="34"/>
      <c r="M517" s="34"/>
      <c r="S517" s="74"/>
      <c r="T517" s="81"/>
      <c r="U517" s="117"/>
    </row>
    <row r="518" spans="4:21" s="31" customFormat="1">
      <c r="D518" s="46"/>
      <c r="K518" s="34"/>
      <c r="L518" s="34"/>
      <c r="M518" s="34"/>
      <c r="S518" s="74"/>
      <c r="T518" s="81"/>
      <c r="U518" s="117"/>
    </row>
    <row r="519" spans="4:21" s="31" customFormat="1">
      <c r="D519" s="46"/>
      <c r="K519" s="34"/>
      <c r="L519" s="34"/>
      <c r="M519" s="34"/>
      <c r="S519" s="74"/>
      <c r="T519" s="81"/>
      <c r="U519" s="117"/>
    </row>
    <row r="520" spans="4:21" s="31" customFormat="1">
      <c r="D520" s="46"/>
      <c r="K520" s="34"/>
      <c r="L520" s="34"/>
      <c r="M520" s="34"/>
      <c r="S520" s="74"/>
      <c r="T520" s="81"/>
      <c r="U520" s="117"/>
    </row>
    <row r="521" spans="4:21" s="31" customFormat="1">
      <c r="D521" s="46"/>
      <c r="K521" s="34"/>
      <c r="L521" s="34"/>
      <c r="M521" s="34"/>
      <c r="S521" s="74"/>
      <c r="T521" s="81"/>
      <c r="U521" s="117"/>
    </row>
    <row r="522" spans="4:21" s="31" customFormat="1">
      <c r="D522" s="46"/>
      <c r="K522" s="34"/>
      <c r="L522" s="34"/>
      <c r="M522" s="34"/>
      <c r="S522" s="74"/>
      <c r="T522" s="81"/>
      <c r="U522" s="117"/>
    </row>
    <row r="523" spans="4:21" s="31" customFormat="1">
      <c r="D523" s="46"/>
      <c r="K523" s="34"/>
      <c r="L523" s="34"/>
      <c r="M523" s="34"/>
      <c r="S523" s="74"/>
      <c r="T523" s="81"/>
      <c r="U523" s="117"/>
    </row>
    <row r="524" spans="4:21" s="31" customFormat="1">
      <c r="D524" s="46"/>
      <c r="K524" s="34"/>
      <c r="L524" s="34"/>
      <c r="M524" s="34"/>
      <c r="S524" s="74"/>
      <c r="T524" s="81"/>
      <c r="U524" s="117"/>
    </row>
    <row r="525" spans="4:21" s="31" customFormat="1">
      <c r="D525" s="46"/>
      <c r="K525" s="34"/>
      <c r="L525" s="34"/>
      <c r="M525" s="34"/>
      <c r="S525" s="74"/>
      <c r="T525" s="81"/>
      <c r="U525" s="117"/>
    </row>
    <row r="526" spans="4:21" s="31" customFormat="1">
      <c r="D526" s="46"/>
      <c r="K526" s="34"/>
      <c r="L526" s="34"/>
      <c r="M526" s="34"/>
      <c r="S526" s="74"/>
      <c r="T526" s="81"/>
      <c r="U526" s="117"/>
    </row>
    <row r="527" spans="4:21" s="31" customFormat="1">
      <c r="D527" s="46"/>
      <c r="K527" s="34"/>
      <c r="L527" s="34"/>
      <c r="M527" s="34"/>
      <c r="S527" s="74"/>
      <c r="T527" s="81"/>
      <c r="U527" s="117"/>
    </row>
    <row r="528" spans="4:21" s="31" customFormat="1">
      <c r="D528" s="46"/>
      <c r="K528" s="34"/>
      <c r="L528" s="34"/>
      <c r="M528" s="34"/>
      <c r="S528" s="74"/>
      <c r="T528" s="81"/>
      <c r="U528" s="117"/>
    </row>
    <row r="529" spans="4:21" s="31" customFormat="1">
      <c r="D529" s="46"/>
      <c r="K529" s="34"/>
      <c r="L529" s="34"/>
      <c r="M529" s="34"/>
      <c r="S529" s="74"/>
      <c r="T529" s="81"/>
      <c r="U529" s="117"/>
    </row>
    <row r="530" spans="4:21" s="31" customFormat="1">
      <c r="D530" s="46"/>
      <c r="K530" s="34"/>
      <c r="L530" s="34"/>
      <c r="M530" s="34"/>
      <c r="S530" s="74"/>
      <c r="T530" s="81"/>
      <c r="U530" s="117"/>
    </row>
    <row r="531" spans="4:21" s="31" customFormat="1">
      <c r="D531" s="46"/>
      <c r="K531" s="34"/>
      <c r="L531" s="34"/>
      <c r="M531" s="34"/>
      <c r="S531" s="74"/>
      <c r="T531" s="81"/>
      <c r="U531" s="117"/>
    </row>
    <row r="532" spans="4:21" s="31" customFormat="1">
      <c r="D532" s="46"/>
      <c r="K532" s="34"/>
      <c r="L532" s="34"/>
      <c r="M532" s="34"/>
      <c r="S532" s="74"/>
      <c r="T532" s="81"/>
      <c r="U532" s="117"/>
    </row>
    <row r="533" spans="4:21" s="31" customFormat="1">
      <c r="D533" s="46"/>
      <c r="K533" s="34"/>
      <c r="L533" s="34"/>
      <c r="M533" s="34"/>
      <c r="S533" s="74"/>
      <c r="T533" s="81"/>
      <c r="U533" s="117"/>
    </row>
    <row r="534" spans="4:21" s="31" customFormat="1">
      <c r="D534" s="46"/>
      <c r="K534" s="34"/>
      <c r="L534" s="34"/>
      <c r="M534" s="34"/>
      <c r="S534" s="74"/>
      <c r="T534" s="81"/>
      <c r="U534" s="117"/>
    </row>
    <row r="535" spans="4:21" s="31" customFormat="1">
      <c r="D535" s="46"/>
      <c r="K535" s="34"/>
      <c r="L535" s="34"/>
      <c r="M535" s="34"/>
      <c r="S535" s="74"/>
      <c r="T535" s="81"/>
      <c r="U535" s="117"/>
    </row>
    <row r="536" spans="4:21" s="31" customFormat="1">
      <c r="D536" s="46"/>
      <c r="K536" s="34"/>
      <c r="L536" s="34"/>
      <c r="M536" s="34"/>
      <c r="S536" s="74"/>
      <c r="T536" s="81"/>
      <c r="U536" s="117"/>
    </row>
    <row r="537" spans="4:21" s="31" customFormat="1">
      <c r="D537" s="46"/>
      <c r="K537" s="34"/>
      <c r="L537" s="34"/>
      <c r="M537" s="34"/>
      <c r="S537" s="74"/>
      <c r="T537" s="81"/>
      <c r="U537" s="117"/>
    </row>
    <row r="538" spans="4:21" s="31" customFormat="1">
      <c r="D538" s="46"/>
      <c r="K538" s="34"/>
      <c r="L538" s="34"/>
      <c r="M538" s="34"/>
      <c r="S538" s="74"/>
      <c r="T538" s="81"/>
      <c r="U538" s="117"/>
    </row>
    <row r="539" spans="4:21" s="31" customFormat="1">
      <c r="D539" s="46"/>
      <c r="K539" s="34"/>
      <c r="L539" s="34"/>
      <c r="M539" s="34"/>
      <c r="S539" s="74"/>
      <c r="T539" s="81"/>
      <c r="U539" s="117"/>
    </row>
    <row r="540" spans="4:21" s="31" customFormat="1">
      <c r="D540" s="46"/>
      <c r="K540" s="34"/>
      <c r="L540" s="34"/>
      <c r="M540" s="34"/>
      <c r="S540" s="74"/>
      <c r="T540" s="81"/>
      <c r="U540" s="117"/>
    </row>
    <row r="541" spans="4:21" s="31" customFormat="1">
      <c r="D541" s="46"/>
      <c r="K541" s="34"/>
      <c r="L541" s="34"/>
      <c r="M541" s="34"/>
      <c r="S541" s="74"/>
      <c r="T541" s="81"/>
      <c r="U541" s="117"/>
    </row>
    <row r="542" spans="4:21" s="31" customFormat="1">
      <c r="D542" s="46"/>
      <c r="K542" s="34"/>
      <c r="L542" s="34"/>
      <c r="M542" s="34"/>
      <c r="S542" s="74"/>
      <c r="T542" s="81"/>
      <c r="U542" s="117"/>
    </row>
    <row r="543" spans="4:21" s="31" customFormat="1">
      <c r="D543" s="46"/>
      <c r="K543" s="34"/>
      <c r="L543" s="34"/>
      <c r="M543" s="34"/>
      <c r="S543" s="74"/>
      <c r="T543" s="81"/>
      <c r="U543" s="117"/>
    </row>
    <row r="544" spans="4:21" s="31" customFormat="1">
      <c r="D544" s="46"/>
      <c r="K544" s="34"/>
      <c r="L544" s="34"/>
      <c r="M544" s="34"/>
      <c r="S544" s="74"/>
      <c r="T544" s="81"/>
      <c r="U544" s="117"/>
    </row>
    <row r="545" spans="4:21" s="31" customFormat="1">
      <c r="D545" s="46"/>
      <c r="K545" s="34"/>
      <c r="L545" s="34"/>
      <c r="M545" s="34"/>
      <c r="S545" s="74"/>
      <c r="T545" s="81"/>
      <c r="U545" s="117"/>
    </row>
    <row r="546" spans="4:21" s="31" customFormat="1">
      <c r="D546" s="46"/>
      <c r="K546" s="34"/>
      <c r="L546" s="34"/>
      <c r="M546" s="34"/>
      <c r="S546" s="74"/>
      <c r="T546" s="81"/>
      <c r="U546" s="117"/>
    </row>
    <row r="547" spans="4:21" s="31" customFormat="1">
      <c r="D547" s="46"/>
      <c r="K547" s="34"/>
      <c r="L547" s="34"/>
      <c r="M547" s="34"/>
      <c r="S547" s="74"/>
      <c r="T547" s="81"/>
      <c r="U547" s="117"/>
    </row>
    <row r="548" spans="4:21" s="31" customFormat="1">
      <c r="D548" s="46"/>
      <c r="K548" s="34"/>
      <c r="L548" s="34"/>
      <c r="M548" s="34"/>
      <c r="S548" s="74"/>
      <c r="T548" s="81"/>
      <c r="U548" s="117"/>
    </row>
    <row r="549" spans="4:21" s="31" customFormat="1">
      <c r="D549" s="46"/>
      <c r="K549" s="34"/>
      <c r="L549" s="34"/>
      <c r="M549" s="34"/>
      <c r="S549" s="74"/>
      <c r="T549" s="81"/>
      <c r="U549" s="117"/>
    </row>
    <row r="550" spans="4:21" s="31" customFormat="1">
      <c r="D550" s="46"/>
      <c r="K550" s="34"/>
      <c r="L550" s="34"/>
      <c r="M550" s="34"/>
      <c r="S550" s="74"/>
      <c r="T550" s="81"/>
      <c r="U550" s="117"/>
    </row>
    <row r="551" spans="4:21" s="31" customFormat="1">
      <c r="D551" s="46"/>
      <c r="K551" s="34"/>
      <c r="L551" s="34"/>
      <c r="M551" s="34"/>
      <c r="S551" s="74"/>
      <c r="T551" s="81"/>
      <c r="U551" s="117"/>
    </row>
    <row r="552" spans="4:21" s="31" customFormat="1">
      <c r="D552" s="46"/>
      <c r="K552" s="34"/>
      <c r="L552" s="34"/>
      <c r="M552" s="34"/>
      <c r="S552" s="74"/>
      <c r="T552" s="81"/>
      <c r="U552" s="117"/>
    </row>
    <row r="553" spans="4:21" s="31" customFormat="1">
      <c r="D553" s="46"/>
      <c r="K553" s="34"/>
      <c r="L553" s="34"/>
      <c r="M553" s="34"/>
      <c r="S553" s="74"/>
      <c r="T553" s="81"/>
      <c r="U553" s="117"/>
    </row>
    <row r="554" spans="4:21" s="31" customFormat="1">
      <c r="D554" s="46"/>
      <c r="K554" s="34"/>
      <c r="L554" s="34"/>
      <c r="M554" s="34"/>
      <c r="S554" s="74"/>
      <c r="T554" s="81"/>
      <c r="U554" s="117"/>
    </row>
    <row r="555" spans="4:21" s="31" customFormat="1">
      <c r="D555" s="46"/>
      <c r="K555" s="34"/>
      <c r="L555" s="34"/>
      <c r="M555" s="34"/>
      <c r="S555" s="74"/>
      <c r="T555" s="81"/>
      <c r="U555" s="117"/>
    </row>
    <row r="556" spans="4:21" s="31" customFormat="1">
      <c r="D556" s="46"/>
      <c r="K556" s="34"/>
      <c r="L556" s="34"/>
      <c r="M556" s="34"/>
      <c r="S556" s="74"/>
      <c r="T556" s="81"/>
      <c r="U556" s="117"/>
    </row>
    <row r="557" spans="4:21" s="31" customFormat="1">
      <c r="D557" s="46"/>
      <c r="K557" s="34"/>
      <c r="L557" s="34"/>
      <c r="M557" s="34"/>
      <c r="S557" s="74"/>
      <c r="T557" s="81"/>
      <c r="U557" s="117"/>
    </row>
    <row r="558" spans="4:21" s="31" customFormat="1">
      <c r="D558" s="46"/>
      <c r="K558" s="34"/>
      <c r="L558" s="34"/>
      <c r="M558" s="34"/>
      <c r="S558" s="74"/>
      <c r="T558" s="81"/>
      <c r="U558" s="117"/>
    </row>
    <row r="559" spans="4:21" s="31" customFormat="1">
      <c r="D559" s="46"/>
      <c r="K559" s="34"/>
      <c r="L559" s="34"/>
      <c r="M559" s="34"/>
      <c r="S559" s="74"/>
      <c r="T559" s="81"/>
      <c r="U559" s="117"/>
    </row>
    <row r="560" spans="4:21" s="31" customFormat="1">
      <c r="D560" s="46"/>
      <c r="K560" s="34"/>
      <c r="L560" s="34"/>
      <c r="M560" s="34"/>
      <c r="S560" s="74"/>
      <c r="T560" s="81"/>
      <c r="U560" s="117"/>
    </row>
    <row r="561" spans="4:21" s="31" customFormat="1">
      <c r="D561" s="46"/>
      <c r="K561" s="34"/>
      <c r="L561" s="34"/>
      <c r="M561" s="34"/>
      <c r="S561" s="74"/>
      <c r="T561" s="81"/>
      <c r="U561" s="117"/>
    </row>
    <row r="562" spans="4:21" s="31" customFormat="1">
      <c r="D562" s="46"/>
      <c r="K562" s="34"/>
      <c r="L562" s="34"/>
      <c r="M562" s="34"/>
      <c r="S562" s="74"/>
      <c r="T562" s="81"/>
      <c r="U562" s="117"/>
    </row>
    <row r="563" spans="4:21" s="31" customFormat="1">
      <c r="D563" s="46"/>
      <c r="K563" s="34"/>
      <c r="L563" s="34"/>
      <c r="M563" s="34"/>
      <c r="S563" s="74"/>
      <c r="T563" s="81"/>
      <c r="U563" s="117"/>
    </row>
    <row r="564" spans="4:21" s="31" customFormat="1">
      <c r="D564" s="46"/>
      <c r="K564" s="34"/>
      <c r="L564" s="34"/>
      <c r="M564" s="34"/>
      <c r="S564" s="74"/>
      <c r="T564" s="81"/>
      <c r="U564" s="117"/>
    </row>
    <row r="565" spans="4:21" s="31" customFormat="1">
      <c r="D565" s="46"/>
      <c r="K565" s="34"/>
      <c r="L565" s="34"/>
      <c r="M565" s="34"/>
      <c r="S565" s="74"/>
      <c r="T565" s="81"/>
      <c r="U565" s="117"/>
    </row>
    <row r="566" spans="4:21" s="31" customFormat="1">
      <c r="D566" s="46"/>
      <c r="K566" s="34"/>
      <c r="L566" s="34"/>
      <c r="M566" s="34"/>
      <c r="S566" s="74"/>
      <c r="T566" s="81"/>
      <c r="U566" s="117"/>
    </row>
    <row r="567" spans="4:21" s="31" customFormat="1">
      <c r="D567" s="46"/>
      <c r="K567" s="34"/>
      <c r="L567" s="34"/>
      <c r="M567" s="34"/>
      <c r="S567" s="74"/>
      <c r="T567" s="81"/>
      <c r="U567" s="117"/>
    </row>
    <row r="568" spans="4:21" s="31" customFormat="1">
      <c r="D568" s="46"/>
      <c r="K568" s="34"/>
      <c r="L568" s="34"/>
      <c r="M568" s="34"/>
      <c r="S568" s="74"/>
      <c r="T568" s="81"/>
      <c r="U568" s="117"/>
    </row>
    <row r="569" spans="4:21" s="31" customFormat="1">
      <c r="D569" s="46"/>
      <c r="K569" s="34"/>
      <c r="L569" s="34"/>
      <c r="M569" s="34"/>
      <c r="S569" s="74"/>
      <c r="T569" s="81"/>
      <c r="U569" s="117"/>
    </row>
    <row r="570" spans="4:21" s="31" customFormat="1">
      <c r="D570" s="46"/>
      <c r="K570" s="34"/>
      <c r="L570" s="34"/>
      <c r="M570" s="34"/>
      <c r="S570" s="74"/>
      <c r="T570" s="81"/>
      <c r="U570" s="117"/>
    </row>
    <row r="571" spans="4:21" s="31" customFormat="1">
      <c r="D571" s="46"/>
      <c r="K571" s="34"/>
      <c r="L571" s="34"/>
      <c r="M571" s="34"/>
      <c r="S571" s="74"/>
      <c r="T571" s="81"/>
      <c r="U571" s="117"/>
    </row>
    <row r="572" spans="4:21" s="31" customFormat="1">
      <c r="D572" s="46"/>
      <c r="K572" s="34"/>
      <c r="L572" s="34"/>
      <c r="M572" s="34"/>
      <c r="S572" s="74"/>
      <c r="T572" s="81"/>
      <c r="U572" s="117"/>
    </row>
    <row r="573" spans="4:21" s="31" customFormat="1">
      <c r="D573" s="46"/>
      <c r="K573" s="34"/>
      <c r="L573" s="34"/>
      <c r="M573" s="34"/>
      <c r="S573" s="74"/>
      <c r="T573" s="81"/>
      <c r="U573" s="117"/>
    </row>
    <row r="574" spans="4:21" s="31" customFormat="1">
      <c r="D574" s="46"/>
      <c r="K574" s="34"/>
      <c r="L574" s="34"/>
      <c r="M574" s="34"/>
      <c r="S574" s="74"/>
      <c r="T574" s="81"/>
      <c r="U574" s="117"/>
    </row>
    <row r="575" spans="4:21" s="31" customFormat="1">
      <c r="D575" s="46"/>
      <c r="K575" s="34"/>
      <c r="L575" s="34"/>
      <c r="M575" s="34"/>
      <c r="S575" s="74"/>
      <c r="T575" s="81"/>
      <c r="U575" s="117"/>
    </row>
    <row r="576" spans="4:21" s="31" customFormat="1">
      <c r="D576" s="46"/>
      <c r="K576" s="34"/>
      <c r="L576" s="34"/>
      <c r="M576" s="34"/>
      <c r="S576" s="74"/>
      <c r="T576" s="81"/>
      <c r="U576" s="117"/>
    </row>
    <row r="577" spans="4:21" s="31" customFormat="1">
      <c r="D577" s="46"/>
      <c r="K577" s="34"/>
      <c r="L577" s="34"/>
      <c r="M577" s="34"/>
      <c r="S577" s="74"/>
      <c r="T577" s="81"/>
      <c r="U577" s="117"/>
    </row>
    <row r="578" spans="4:21" s="31" customFormat="1">
      <c r="D578" s="46"/>
      <c r="K578" s="34"/>
      <c r="L578" s="34"/>
      <c r="M578" s="34"/>
      <c r="S578" s="74"/>
      <c r="T578" s="81"/>
      <c r="U578" s="117"/>
    </row>
    <row r="579" spans="4:21" s="31" customFormat="1">
      <c r="D579" s="46"/>
      <c r="K579" s="34"/>
      <c r="L579" s="34"/>
      <c r="M579" s="34"/>
      <c r="S579" s="74"/>
      <c r="T579" s="81"/>
      <c r="U579" s="117"/>
    </row>
    <row r="580" spans="4:21" s="31" customFormat="1">
      <c r="D580" s="46"/>
      <c r="K580" s="34"/>
      <c r="L580" s="34"/>
      <c r="M580" s="34"/>
      <c r="S580" s="74"/>
      <c r="T580" s="81"/>
      <c r="U580" s="117"/>
    </row>
    <row r="581" spans="4:21" s="31" customFormat="1">
      <c r="D581" s="46"/>
      <c r="K581" s="34"/>
      <c r="L581" s="34"/>
      <c r="M581" s="34"/>
      <c r="S581" s="74"/>
      <c r="T581" s="81"/>
      <c r="U581" s="117"/>
    </row>
    <row r="582" spans="4:21" s="31" customFormat="1">
      <c r="D582" s="46"/>
      <c r="K582" s="34"/>
      <c r="L582" s="34"/>
      <c r="M582" s="34"/>
      <c r="S582" s="74"/>
      <c r="T582" s="81"/>
      <c r="U582" s="117"/>
    </row>
    <row r="583" spans="4:21" s="31" customFormat="1">
      <c r="D583" s="46"/>
      <c r="K583" s="34"/>
      <c r="L583" s="34"/>
      <c r="M583" s="34"/>
      <c r="S583" s="74"/>
      <c r="T583" s="81"/>
      <c r="U583" s="117"/>
    </row>
    <row r="584" spans="4:21" s="31" customFormat="1">
      <c r="D584" s="46"/>
      <c r="K584" s="34"/>
      <c r="L584" s="34"/>
      <c r="M584" s="34"/>
      <c r="S584" s="74"/>
      <c r="T584" s="81"/>
      <c r="U584" s="117"/>
    </row>
    <row r="585" spans="4:21" s="31" customFormat="1">
      <c r="D585" s="46"/>
      <c r="K585" s="34"/>
      <c r="L585" s="34"/>
      <c r="M585" s="34"/>
      <c r="S585" s="74"/>
      <c r="T585" s="81"/>
      <c r="U585" s="117"/>
    </row>
    <row r="586" spans="4:21" s="31" customFormat="1">
      <c r="D586" s="46"/>
      <c r="K586" s="34"/>
      <c r="L586" s="34"/>
      <c r="M586" s="34"/>
      <c r="S586" s="74"/>
      <c r="T586" s="81"/>
      <c r="U586" s="117"/>
    </row>
    <row r="587" spans="4:21" s="31" customFormat="1">
      <c r="D587" s="46"/>
      <c r="K587" s="34"/>
      <c r="L587" s="34"/>
      <c r="M587" s="34"/>
      <c r="S587" s="74"/>
      <c r="T587" s="81"/>
      <c r="U587" s="117"/>
    </row>
    <row r="588" spans="4:21" s="31" customFormat="1">
      <c r="D588" s="46"/>
      <c r="K588" s="34"/>
      <c r="L588" s="34"/>
      <c r="M588" s="34"/>
      <c r="S588" s="74"/>
      <c r="T588" s="81"/>
      <c r="U588" s="117"/>
    </row>
    <row r="589" spans="4:21" s="31" customFormat="1">
      <c r="D589" s="46"/>
      <c r="K589" s="34"/>
      <c r="L589" s="34"/>
      <c r="M589" s="34"/>
      <c r="S589" s="74"/>
      <c r="T589" s="81"/>
      <c r="U589" s="117"/>
    </row>
    <row r="590" spans="4:21" s="31" customFormat="1">
      <c r="D590" s="46"/>
      <c r="K590" s="34"/>
      <c r="L590" s="34"/>
      <c r="M590" s="34"/>
      <c r="S590" s="74"/>
      <c r="T590" s="81"/>
      <c r="U590" s="117"/>
    </row>
    <row r="591" spans="4:21" s="31" customFormat="1">
      <c r="D591" s="46"/>
      <c r="K591" s="34"/>
      <c r="L591" s="34"/>
      <c r="M591" s="34"/>
      <c r="S591" s="74"/>
      <c r="T591" s="81"/>
      <c r="U591" s="117"/>
    </row>
    <row r="592" spans="4:21" s="31" customFormat="1">
      <c r="D592" s="46"/>
      <c r="K592" s="34"/>
      <c r="L592" s="34"/>
      <c r="M592" s="34"/>
      <c r="S592" s="74"/>
      <c r="T592" s="81"/>
      <c r="U592" s="117"/>
    </row>
    <row r="593" spans="4:21" s="31" customFormat="1">
      <c r="D593" s="46"/>
      <c r="K593" s="34"/>
      <c r="L593" s="34"/>
      <c r="M593" s="34"/>
      <c r="S593" s="74"/>
      <c r="T593" s="81"/>
      <c r="U593" s="117"/>
    </row>
    <row r="594" spans="4:21" s="31" customFormat="1">
      <c r="D594" s="46"/>
      <c r="K594" s="34"/>
      <c r="L594" s="34"/>
      <c r="M594" s="34"/>
      <c r="S594" s="74"/>
      <c r="T594" s="81"/>
      <c r="U594" s="117"/>
    </row>
    <row r="595" spans="4:21" s="31" customFormat="1">
      <c r="D595" s="46"/>
      <c r="K595" s="34"/>
      <c r="L595" s="34"/>
      <c r="M595" s="34"/>
      <c r="S595" s="74"/>
      <c r="T595" s="81"/>
      <c r="U595" s="117"/>
    </row>
    <row r="596" spans="4:21" s="31" customFormat="1">
      <c r="D596" s="46"/>
      <c r="K596" s="34"/>
      <c r="L596" s="34"/>
      <c r="M596" s="34"/>
      <c r="S596" s="74"/>
      <c r="T596" s="81"/>
      <c r="U596" s="117"/>
    </row>
    <row r="597" spans="4:21" s="31" customFormat="1">
      <c r="D597" s="46"/>
      <c r="K597" s="34"/>
      <c r="L597" s="34"/>
      <c r="M597" s="34"/>
      <c r="S597" s="74"/>
      <c r="T597" s="81"/>
      <c r="U597" s="117"/>
    </row>
    <row r="598" spans="4:21" s="31" customFormat="1">
      <c r="D598" s="46"/>
      <c r="K598" s="34"/>
      <c r="L598" s="34"/>
      <c r="M598" s="34"/>
      <c r="S598" s="74"/>
      <c r="T598" s="81"/>
      <c r="U598" s="117"/>
    </row>
    <row r="599" spans="4:21" s="31" customFormat="1">
      <c r="D599" s="46"/>
      <c r="K599" s="34"/>
      <c r="L599" s="34"/>
      <c r="M599" s="34"/>
      <c r="S599" s="74"/>
      <c r="T599" s="81"/>
      <c r="U599" s="117"/>
    </row>
    <row r="600" spans="4:21" s="31" customFormat="1">
      <c r="D600" s="46"/>
      <c r="K600" s="34"/>
      <c r="L600" s="34"/>
      <c r="M600" s="34"/>
      <c r="S600" s="74"/>
      <c r="T600" s="81"/>
      <c r="U600" s="117"/>
    </row>
    <row r="601" spans="4:21" s="31" customFormat="1">
      <c r="D601" s="46"/>
      <c r="K601" s="34"/>
      <c r="L601" s="34"/>
      <c r="M601" s="34"/>
      <c r="S601" s="74"/>
      <c r="T601" s="81"/>
      <c r="U601" s="117"/>
    </row>
    <row r="602" spans="4:21" s="31" customFormat="1">
      <c r="D602" s="46"/>
      <c r="K602" s="34"/>
      <c r="L602" s="34"/>
      <c r="M602" s="34"/>
      <c r="S602" s="74"/>
      <c r="T602" s="81"/>
      <c r="U602" s="117"/>
    </row>
    <row r="603" spans="4:21" s="31" customFormat="1">
      <c r="D603" s="46"/>
      <c r="K603" s="34"/>
      <c r="L603" s="34"/>
      <c r="M603" s="34"/>
      <c r="S603" s="74"/>
      <c r="T603" s="81"/>
      <c r="U603" s="117"/>
    </row>
    <row r="604" spans="4:21" s="31" customFormat="1">
      <c r="D604" s="46"/>
      <c r="K604" s="34"/>
      <c r="L604" s="34"/>
      <c r="M604" s="34"/>
      <c r="S604" s="74"/>
      <c r="T604" s="81"/>
      <c r="U604" s="117"/>
    </row>
    <row r="605" spans="4:21" s="31" customFormat="1">
      <c r="D605" s="46"/>
      <c r="K605" s="34"/>
      <c r="L605" s="34"/>
      <c r="M605" s="34"/>
      <c r="S605" s="74"/>
      <c r="T605" s="81"/>
      <c r="U605" s="117"/>
    </row>
    <row r="606" spans="4:21" s="31" customFormat="1">
      <c r="D606" s="46"/>
      <c r="K606" s="34"/>
      <c r="L606" s="34"/>
      <c r="M606" s="34"/>
      <c r="S606" s="74"/>
      <c r="T606" s="81"/>
      <c r="U606" s="117"/>
    </row>
    <row r="607" spans="4:21" s="31" customFormat="1">
      <c r="D607" s="46"/>
      <c r="K607" s="34"/>
      <c r="L607" s="34"/>
      <c r="M607" s="34"/>
      <c r="S607" s="74"/>
      <c r="T607" s="81"/>
      <c r="U607" s="117"/>
    </row>
    <row r="608" spans="4:21" s="31" customFormat="1">
      <c r="D608" s="46"/>
      <c r="K608" s="34"/>
      <c r="L608" s="34"/>
      <c r="M608" s="34"/>
      <c r="S608" s="74"/>
      <c r="T608" s="81"/>
      <c r="U608" s="117"/>
    </row>
    <row r="609" spans="4:21" s="31" customFormat="1">
      <c r="D609" s="46"/>
      <c r="K609" s="34"/>
      <c r="L609" s="34"/>
      <c r="M609" s="34"/>
      <c r="S609" s="74"/>
      <c r="T609" s="81"/>
      <c r="U609" s="117"/>
    </row>
    <row r="610" spans="4:21" s="31" customFormat="1">
      <c r="D610" s="46"/>
      <c r="K610" s="34"/>
      <c r="L610" s="34"/>
      <c r="M610" s="34"/>
      <c r="S610" s="74"/>
      <c r="T610" s="81"/>
      <c r="U610" s="117"/>
    </row>
    <row r="611" spans="4:21" s="31" customFormat="1">
      <c r="D611" s="46"/>
      <c r="K611" s="34"/>
      <c r="L611" s="34"/>
      <c r="M611" s="34"/>
      <c r="S611" s="74"/>
      <c r="T611" s="81"/>
      <c r="U611" s="117"/>
    </row>
    <row r="612" spans="4:21" s="31" customFormat="1">
      <c r="D612" s="46"/>
      <c r="K612" s="34"/>
      <c r="L612" s="34"/>
      <c r="M612" s="34"/>
      <c r="S612" s="74"/>
      <c r="T612" s="81"/>
      <c r="U612" s="117"/>
    </row>
    <row r="613" spans="4:21" s="31" customFormat="1">
      <c r="D613" s="46"/>
      <c r="K613" s="34"/>
      <c r="L613" s="34"/>
      <c r="M613" s="34"/>
      <c r="S613" s="74"/>
      <c r="T613" s="81"/>
      <c r="U613" s="117"/>
    </row>
    <row r="614" spans="4:21" s="31" customFormat="1">
      <c r="D614" s="46"/>
      <c r="K614" s="34"/>
      <c r="L614" s="34"/>
      <c r="M614" s="34"/>
      <c r="S614" s="74"/>
      <c r="T614" s="81"/>
      <c r="U614" s="117"/>
    </row>
    <row r="615" spans="4:21" s="31" customFormat="1">
      <c r="D615" s="46"/>
      <c r="K615" s="34"/>
      <c r="L615" s="34"/>
      <c r="M615" s="34"/>
      <c r="S615" s="74"/>
      <c r="T615" s="81"/>
      <c r="U615" s="117"/>
    </row>
    <row r="616" spans="4:21" s="31" customFormat="1">
      <c r="D616" s="46"/>
      <c r="K616" s="34"/>
      <c r="L616" s="34"/>
      <c r="M616" s="34"/>
      <c r="S616" s="74"/>
      <c r="T616" s="81"/>
      <c r="U616" s="117"/>
    </row>
    <row r="617" spans="4:21" s="31" customFormat="1">
      <c r="D617" s="46"/>
      <c r="K617" s="34"/>
      <c r="L617" s="34"/>
      <c r="M617" s="34"/>
      <c r="S617" s="74"/>
      <c r="T617" s="81"/>
      <c r="U617" s="117"/>
    </row>
    <row r="618" spans="4:21" s="31" customFormat="1">
      <c r="D618" s="46"/>
      <c r="K618" s="34"/>
      <c r="L618" s="34"/>
      <c r="M618" s="34"/>
      <c r="S618" s="74"/>
      <c r="T618" s="81"/>
      <c r="U618" s="117"/>
    </row>
    <row r="619" spans="4:21" s="31" customFormat="1">
      <c r="D619" s="46"/>
      <c r="K619" s="34"/>
      <c r="L619" s="34"/>
      <c r="M619" s="34"/>
      <c r="S619" s="74"/>
      <c r="T619" s="81"/>
      <c r="U619" s="117"/>
    </row>
    <row r="620" spans="4:21" s="31" customFormat="1">
      <c r="D620" s="46"/>
      <c r="K620" s="34"/>
      <c r="L620" s="34"/>
      <c r="M620" s="34"/>
      <c r="S620" s="74"/>
      <c r="T620" s="81"/>
      <c r="U620" s="117"/>
    </row>
    <row r="621" spans="4:21" s="31" customFormat="1">
      <c r="D621" s="46"/>
      <c r="K621" s="34"/>
      <c r="L621" s="34"/>
      <c r="M621" s="34"/>
      <c r="S621" s="74"/>
      <c r="T621" s="81"/>
      <c r="U621" s="117"/>
    </row>
    <row r="622" spans="4:21" s="31" customFormat="1">
      <c r="D622" s="46"/>
      <c r="K622" s="34"/>
      <c r="L622" s="34"/>
      <c r="M622" s="34"/>
      <c r="S622" s="74"/>
      <c r="T622" s="81"/>
      <c r="U622" s="117"/>
    </row>
    <row r="623" spans="4:21" s="31" customFormat="1">
      <c r="D623" s="46"/>
      <c r="K623" s="34"/>
      <c r="L623" s="34"/>
      <c r="M623" s="34"/>
      <c r="S623" s="74"/>
      <c r="T623" s="81"/>
      <c r="U623" s="117"/>
    </row>
    <row r="624" spans="4:21" s="31" customFormat="1">
      <c r="D624" s="46"/>
      <c r="K624" s="34"/>
      <c r="L624" s="34"/>
      <c r="M624" s="34"/>
      <c r="S624" s="74"/>
      <c r="T624" s="81"/>
      <c r="U624" s="117"/>
    </row>
    <row r="625" spans="4:21" s="31" customFormat="1">
      <c r="D625" s="46"/>
      <c r="K625" s="34"/>
      <c r="L625" s="34"/>
      <c r="M625" s="34"/>
      <c r="S625" s="74"/>
      <c r="T625" s="81"/>
      <c r="U625" s="117"/>
    </row>
    <row r="626" spans="4:21" s="31" customFormat="1">
      <c r="D626" s="46"/>
      <c r="K626" s="34"/>
      <c r="L626" s="34"/>
      <c r="M626" s="34"/>
      <c r="S626" s="74"/>
      <c r="T626" s="81"/>
      <c r="U626" s="117"/>
    </row>
    <row r="627" spans="4:21" s="31" customFormat="1">
      <c r="D627" s="46"/>
      <c r="K627" s="34"/>
      <c r="L627" s="34"/>
      <c r="M627" s="34"/>
      <c r="S627" s="74"/>
      <c r="T627" s="81"/>
      <c r="U627" s="117"/>
    </row>
    <row r="628" spans="4:21" s="31" customFormat="1">
      <c r="D628" s="46"/>
      <c r="K628" s="34"/>
      <c r="L628" s="34"/>
      <c r="M628" s="34"/>
      <c r="S628" s="74"/>
      <c r="T628" s="81"/>
      <c r="U628" s="117"/>
    </row>
    <row r="629" spans="4:21" s="31" customFormat="1">
      <c r="D629" s="46"/>
      <c r="K629" s="34"/>
      <c r="L629" s="34"/>
      <c r="M629" s="34"/>
      <c r="S629" s="74"/>
      <c r="T629" s="81"/>
      <c r="U629" s="117"/>
    </row>
    <row r="630" spans="4:21" s="31" customFormat="1">
      <c r="D630" s="46"/>
      <c r="K630" s="34"/>
      <c r="L630" s="34"/>
      <c r="M630" s="34"/>
      <c r="S630" s="74"/>
      <c r="T630" s="81"/>
      <c r="U630" s="117"/>
    </row>
    <row r="631" spans="4:21" s="31" customFormat="1">
      <c r="D631" s="46"/>
      <c r="K631" s="34"/>
      <c r="L631" s="34"/>
      <c r="M631" s="34"/>
      <c r="S631" s="74"/>
      <c r="T631" s="81"/>
      <c r="U631" s="117"/>
    </row>
    <row r="632" spans="4:21" s="31" customFormat="1">
      <c r="D632" s="46"/>
      <c r="K632" s="34"/>
      <c r="L632" s="34"/>
      <c r="M632" s="34"/>
      <c r="S632" s="74"/>
      <c r="T632" s="81"/>
      <c r="U632" s="117"/>
    </row>
    <row r="633" spans="4:21" s="31" customFormat="1">
      <c r="D633" s="46"/>
      <c r="K633" s="34"/>
      <c r="L633" s="34"/>
      <c r="M633" s="34"/>
      <c r="S633" s="74"/>
      <c r="T633" s="81"/>
      <c r="U633" s="117"/>
    </row>
    <row r="634" spans="4:21" s="31" customFormat="1">
      <c r="D634" s="46"/>
      <c r="K634" s="34"/>
      <c r="L634" s="34"/>
      <c r="M634" s="34"/>
      <c r="S634" s="74"/>
      <c r="T634" s="81"/>
      <c r="U634" s="117"/>
    </row>
    <row r="635" spans="4:21" s="31" customFormat="1">
      <c r="D635" s="46"/>
      <c r="K635" s="34"/>
      <c r="L635" s="34"/>
      <c r="M635" s="34"/>
      <c r="S635" s="74"/>
      <c r="T635" s="81"/>
      <c r="U635" s="117"/>
    </row>
    <row r="636" spans="4:21" s="31" customFormat="1">
      <c r="D636" s="46"/>
      <c r="K636" s="34"/>
      <c r="L636" s="34"/>
      <c r="M636" s="34"/>
      <c r="S636" s="74"/>
      <c r="T636" s="81"/>
      <c r="U636" s="117"/>
    </row>
    <row r="637" spans="4:21" s="31" customFormat="1">
      <c r="D637" s="46"/>
      <c r="K637" s="34"/>
      <c r="L637" s="34"/>
      <c r="M637" s="34"/>
      <c r="S637" s="74"/>
      <c r="T637" s="81"/>
      <c r="U637" s="117"/>
    </row>
    <row r="638" spans="4:21" s="31" customFormat="1">
      <c r="D638" s="46"/>
      <c r="K638" s="34"/>
      <c r="L638" s="34"/>
      <c r="M638" s="34"/>
      <c r="S638" s="74"/>
      <c r="T638" s="81"/>
      <c r="U638" s="117"/>
    </row>
    <row r="639" spans="4:21" s="31" customFormat="1">
      <c r="D639" s="46"/>
      <c r="K639" s="34"/>
      <c r="L639" s="34"/>
      <c r="M639" s="34"/>
      <c r="S639" s="74"/>
      <c r="T639" s="81"/>
      <c r="U639" s="117"/>
    </row>
    <row r="640" spans="4:21" s="31" customFormat="1">
      <c r="D640" s="46"/>
      <c r="K640" s="34"/>
      <c r="L640" s="34"/>
      <c r="M640" s="34"/>
      <c r="S640" s="74"/>
      <c r="T640" s="81"/>
      <c r="U640" s="117"/>
    </row>
    <row r="641" spans="4:21" s="31" customFormat="1">
      <c r="D641" s="46"/>
      <c r="K641" s="34"/>
      <c r="L641" s="34"/>
      <c r="M641" s="34"/>
      <c r="S641" s="74"/>
      <c r="T641" s="81"/>
      <c r="U641" s="117"/>
    </row>
    <row r="642" spans="4:21" s="31" customFormat="1">
      <c r="D642" s="46"/>
      <c r="K642" s="34"/>
      <c r="L642" s="34"/>
      <c r="M642" s="34"/>
      <c r="S642" s="74"/>
      <c r="T642" s="81"/>
      <c r="U642" s="117"/>
    </row>
    <row r="643" spans="4:21" s="31" customFormat="1">
      <c r="D643" s="46"/>
      <c r="K643" s="34"/>
      <c r="L643" s="34"/>
      <c r="M643" s="34"/>
      <c r="S643" s="74"/>
      <c r="T643" s="81"/>
      <c r="U643" s="117"/>
    </row>
    <row r="644" spans="4:21" s="31" customFormat="1">
      <c r="D644" s="46"/>
      <c r="K644" s="34"/>
      <c r="L644" s="34"/>
      <c r="M644" s="34"/>
      <c r="S644" s="74"/>
      <c r="T644" s="81"/>
      <c r="U644" s="117"/>
    </row>
    <row r="645" spans="4:21" s="31" customFormat="1">
      <c r="D645" s="46"/>
      <c r="K645" s="34"/>
      <c r="L645" s="34"/>
      <c r="M645" s="34"/>
      <c r="S645" s="74"/>
      <c r="T645" s="81"/>
      <c r="U645" s="117"/>
    </row>
    <row r="646" spans="4:21" s="31" customFormat="1">
      <c r="D646" s="46"/>
      <c r="K646" s="34"/>
      <c r="L646" s="34"/>
      <c r="M646" s="34"/>
      <c r="S646" s="74"/>
      <c r="T646" s="81"/>
      <c r="U646" s="117"/>
    </row>
    <row r="647" spans="4:21" s="31" customFormat="1">
      <c r="D647" s="46"/>
      <c r="K647" s="34"/>
      <c r="L647" s="34"/>
      <c r="M647" s="34"/>
      <c r="S647" s="74"/>
      <c r="T647" s="81"/>
      <c r="U647" s="117"/>
    </row>
    <row r="648" spans="4:21" s="31" customFormat="1">
      <c r="D648" s="46"/>
      <c r="K648" s="34"/>
      <c r="L648" s="34"/>
      <c r="M648" s="34"/>
      <c r="S648" s="74"/>
      <c r="T648" s="81"/>
      <c r="U648" s="117"/>
    </row>
    <row r="649" spans="4:21" s="31" customFormat="1">
      <c r="D649" s="46"/>
      <c r="K649" s="34"/>
      <c r="L649" s="34"/>
      <c r="M649" s="34"/>
      <c r="S649" s="74"/>
      <c r="T649" s="81"/>
      <c r="U649" s="117"/>
    </row>
    <row r="650" spans="4:21" s="31" customFormat="1">
      <c r="D650" s="46"/>
      <c r="K650" s="34"/>
      <c r="L650" s="34"/>
      <c r="M650" s="34"/>
      <c r="S650" s="74"/>
      <c r="T650" s="81"/>
      <c r="U650" s="117"/>
    </row>
    <row r="651" spans="4:21" s="31" customFormat="1">
      <c r="D651" s="46"/>
      <c r="K651" s="34"/>
      <c r="L651" s="34"/>
      <c r="M651" s="34"/>
      <c r="S651" s="74"/>
      <c r="T651" s="81"/>
      <c r="U651" s="117"/>
    </row>
    <row r="652" spans="4:21" s="31" customFormat="1">
      <c r="D652" s="46"/>
      <c r="K652" s="34"/>
      <c r="L652" s="34"/>
      <c r="M652" s="34"/>
      <c r="S652" s="74"/>
      <c r="T652" s="81"/>
      <c r="U652" s="117"/>
    </row>
    <row r="653" spans="4:21" s="31" customFormat="1">
      <c r="D653" s="46"/>
      <c r="K653" s="34"/>
      <c r="L653" s="34"/>
      <c r="M653" s="34"/>
      <c r="S653" s="74"/>
      <c r="T653" s="81"/>
      <c r="U653" s="117"/>
    </row>
    <row r="654" spans="4:21" s="31" customFormat="1">
      <c r="D654" s="46"/>
      <c r="K654" s="34"/>
      <c r="L654" s="34"/>
      <c r="M654" s="34"/>
      <c r="S654" s="74"/>
      <c r="T654" s="81"/>
      <c r="U654" s="117"/>
    </row>
    <row r="655" spans="4:21" s="31" customFormat="1">
      <c r="D655" s="46"/>
      <c r="K655" s="34"/>
      <c r="L655" s="34"/>
      <c r="M655" s="34"/>
      <c r="S655" s="74"/>
      <c r="T655" s="81"/>
      <c r="U655" s="117"/>
    </row>
    <row r="656" spans="4:21" s="31" customFormat="1">
      <c r="D656" s="46"/>
      <c r="K656" s="34"/>
      <c r="L656" s="34"/>
      <c r="M656" s="34"/>
      <c r="S656" s="74"/>
      <c r="T656" s="81"/>
      <c r="U656" s="117"/>
    </row>
    <row r="657" spans="4:21" s="31" customFormat="1">
      <c r="D657" s="46"/>
      <c r="K657" s="34"/>
      <c r="L657" s="34"/>
      <c r="M657" s="34"/>
      <c r="S657" s="74"/>
      <c r="T657" s="81"/>
      <c r="U657" s="117"/>
    </row>
    <row r="658" spans="4:21" s="31" customFormat="1">
      <c r="D658" s="46"/>
      <c r="K658" s="34"/>
      <c r="L658" s="34"/>
      <c r="M658" s="34"/>
      <c r="S658" s="74"/>
      <c r="T658" s="81"/>
      <c r="U658" s="117"/>
    </row>
    <row r="659" spans="4:21" s="31" customFormat="1">
      <c r="D659" s="46"/>
      <c r="K659" s="34"/>
      <c r="L659" s="34"/>
      <c r="M659" s="34"/>
      <c r="S659" s="74"/>
      <c r="T659" s="81"/>
      <c r="U659" s="117"/>
    </row>
    <row r="660" spans="4:21" s="31" customFormat="1">
      <c r="D660" s="46"/>
      <c r="K660" s="34"/>
      <c r="L660" s="34"/>
      <c r="M660" s="34"/>
      <c r="S660" s="74"/>
      <c r="T660" s="81"/>
      <c r="U660" s="117"/>
    </row>
    <row r="661" spans="4:21" s="31" customFormat="1">
      <c r="D661" s="46"/>
      <c r="K661" s="34"/>
      <c r="L661" s="34"/>
      <c r="M661" s="34"/>
      <c r="S661" s="74"/>
      <c r="T661" s="81"/>
      <c r="U661" s="117"/>
    </row>
    <row r="662" spans="4:21" s="31" customFormat="1">
      <c r="D662" s="46"/>
      <c r="K662" s="34"/>
      <c r="L662" s="34"/>
      <c r="M662" s="34"/>
      <c r="S662" s="74"/>
      <c r="T662" s="81"/>
      <c r="U662" s="117"/>
    </row>
    <row r="663" spans="4:21" s="31" customFormat="1">
      <c r="D663" s="46"/>
      <c r="K663" s="34"/>
      <c r="L663" s="34"/>
      <c r="M663" s="34"/>
      <c r="S663" s="74"/>
      <c r="T663" s="81"/>
      <c r="U663" s="117"/>
    </row>
    <row r="664" spans="4:21" s="31" customFormat="1">
      <c r="D664" s="46"/>
      <c r="K664" s="34"/>
      <c r="L664" s="34"/>
      <c r="M664" s="34"/>
      <c r="S664" s="74"/>
      <c r="T664" s="81"/>
      <c r="U664" s="117"/>
    </row>
    <row r="665" spans="4:21" s="31" customFormat="1">
      <c r="D665" s="46"/>
      <c r="K665" s="34"/>
      <c r="L665" s="34"/>
      <c r="M665" s="34"/>
      <c r="S665" s="74"/>
      <c r="T665" s="81"/>
      <c r="U665" s="117"/>
    </row>
    <row r="666" spans="4:21" s="31" customFormat="1">
      <c r="D666" s="46"/>
      <c r="K666" s="34"/>
      <c r="L666" s="34"/>
      <c r="M666" s="34"/>
      <c r="S666" s="74"/>
      <c r="T666" s="81"/>
      <c r="U666" s="117"/>
    </row>
    <row r="667" spans="4:21" s="31" customFormat="1">
      <c r="D667" s="46"/>
      <c r="K667" s="34"/>
      <c r="L667" s="34"/>
      <c r="M667" s="34"/>
      <c r="S667" s="74"/>
      <c r="T667" s="81"/>
      <c r="U667" s="117"/>
    </row>
    <row r="668" spans="4:21" s="31" customFormat="1">
      <c r="D668" s="46"/>
      <c r="K668" s="34"/>
      <c r="L668" s="34"/>
      <c r="M668" s="34"/>
      <c r="S668" s="74"/>
      <c r="T668" s="81"/>
      <c r="U668" s="117"/>
    </row>
    <row r="669" spans="4:21" s="31" customFormat="1">
      <c r="D669" s="46"/>
      <c r="K669" s="34"/>
      <c r="L669" s="34"/>
      <c r="M669" s="34"/>
      <c r="S669" s="74"/>
      <c r="T669" s="81"/>
      <c r="U669" s="117"/>
    </row>
    <row r="670" spans="4:21" s="31" customFormat="1">
      <c r="D670" s="46"/>
      <c r="K670" s="34"/>
      <c r="L670" s="34"/>
      <c r="M670" s="34"/>
      <c r="S670" s="74"/>
      <c r="T670" s="81"/>
      <c r="U670" s="117"/>
    </row>
    <row r="671" spans="4:21" s="31" customFormat="1">
      <c r="D671" s="46"/>
      <c r="K671" s="34"/>
      <c r="L671" s="34"/>
      <c r="M671" s="34"/>
      <c r="S671" s="74"/>
      <c r="T671" s="81"/>
      <c r="U671" s="117"/>
    </row>
    <row r="672" spans="4:21" s="31" customFormat="1">
      <c r="D672" s="46"/>
      <c r="K672" s="34"/>
      <c r="L672" s="34"/>
      <c r="M672" s="34"/>
      <c r="S672" s="74"/>
      <c r="T672" s="81"/>
      <c r="U672" s="117"/>
    </row>
    <row r="673" spans="4:21" s="31" customFormat="1">
      <c r="D673" s="46"/>
      <c r="K673" s="34"/>
      <c r="L673" s="34"/>
      <c r="M673" s="34"/>
      <c r="S673" s="74"/>
      <c r="T673" s="81"/>
      <c r="U673" s="117"/>
    </row>
    <row r="674" spans="4:21" s="31" customFormat="1">
      <c r="D674" s="46"/>
      <c r="K674" s="34"/>
      <c r="L674" s="34"/>
      <c r="M674" s="34"/>
      <c r="S674" s="74"/>
      <c r="T674" s="81"/>
      <c r="U674" s="117"/>
    </row>
    <row r="675" spans="4:21" s="31" customFormat="1">
      <c r="D675" s="46"/>
      <c r="K675" s="34"/>
      <c r="L675" s="34"/>
      <c r="M675" s="34"/>
      <c r="S675" s="74"/>
      <c r="T675" s="81"/>
      <c r="U675" s="117"/>
    </row>
    <row r="676" spans="4:21" s="31" customFormat="1">
      <c r="D676" s="46"/>
      <c r="K676" s="34"/>
      <c r="L676" s="34"/>
      <c r="M676" s="34"/>
      <c r="S676" s="74"/>
      <c r="T676" s="81"/>
      <c r="U676" s="117"/>
    </row>
    <row r="677" spans="4:21" s="31" customFormat="1">
      <c r="D677" s="46"/>
      <c r="K677" s="34"/>
      <c r="L677" s="34"/>
      <c r="M677" s="34"/>
      <c r="S677" s="74"/>
      <c r="T677" s="81"/>
      <c r="U677" s="117"/>
    </row>
    <row r="678" spans="4:21" s="31" customFormat="1">
      <c r="D678" s="46"/>
      <c r="K678" s="34"/>
      <c r="L678" s="34"/>
      <c r="M678" s="34"/>
      <c r="S678" s="74"/>
      <c r="T678" s="81"/>
      <c r="U678" s="117"/>
    </row>
    <row r="679" spans="4:21" s="31" customFormat="1">
      <c r="D679" s="46"/>
      <c r="K679" s="34"/>
      <c r="L679" s="34"/>
      <c r="M679" s="34"/>
      <c r="S679" s="74"/>
      <c r="T679" s="81"/>
      <c r="U679" s="117"/>
    </row>
    <row r="680" spans="4:21" s="31" customFormat="1">
      <c r="D680" s="46"/>
      <c r="K680" s="34"/>
      <c r="L680" s="34"/>
      <c r="M680" s="34"/>
      <c r="S680" s="74"/>
      <c r="T680" s="81"/>
      <c r="U680" s="117"/>
    </row>
    <row r="681" spans="4:21" s="31" customFormat="1">
      <c r="D681" s="46"/>
      <c r="K681" s="34"/>
      <c r="L681" s="34"/>
      <c r="M681" s="34"/>
      <c r="S681" s="74"/>
      <c r="T681" s="81"/>
      <c r="U681" s="117"/>
    </row>
    <row r="682" spans="4:21" s="31" customFormat="1">
      <c r="D682" s="46"/>
      <c r="K682" s="34"/>
      <c r="L682" s="34"/>
      <c r="M682" s="34"/>
      <c r="S682" s="74"/>
      <c r="T682" s="81"/>
      <c r="U682" s="117"/>
    </row>
    <row r="683" spans="4:21" s="31" customFormat="1">
      <c r="D683" s="46"/>
      <c r="K683" s="34"/>
      <c r="L683" s="34"/>
      <c r="M683" s="34"/>
      <c r="S683" s="74"/>
      <c r="T683" s="81"/>
      <c r="U683" s="117"/>
    </row>
    <row r="684" spans="4:21" s="31" customFormat="1">
      <c r="D684" s="46"/>
      <c r="K684" s="34"/>
      <c r="L684" s="34"/>
      <c r="M684" s="34"/>
      <c r="S684" s="74"/>
      <c r="T684" s="81"/>
      <c r="U684" s="117"/>
    </row>
    <row r="685" spans="4:21" s="31" customFormat="1">
      <c r="D685" s="46"/>
      <c r="K685" s="34"/>
      <c r="L685" s="34"/>
      <c r="M685" s="34"/>
      <c r="S685" s="74"/>
      <c r="T685" s="81"/>
      <c r="U685" s="117"/>
    </row>
    <row r="686" spans="4:21" s="31" customFormat="1">
      <c r="D686" s="46"/>
      <c r="K686" s="34"/>
      <c r="L686" s="34"/>
      <c r="M686" s="34"/>
      <c r="S686" s="74"/>
      <c r="T686" s="81"/>
      <c r="U686" s="117"/>
    </row>
    <row r="687" spans="4:21" s="31" customFormat="1">
      <c r="D687" s="46"/>
      <c r="K687" s="34"/>
      <c r="L687" s="34"/>
      <c r="M687" s="34"/>
      <c r="S687" s="74"/>
      <c r="T687" s="81"/>
      <c r="U687" s="117"/>
    </row>
    <row r="688" spans="4:21" s="31" customFormat="1">
      <c r="D688" s="46"/>
      <c r="K688" s="34"/>
      <c r="L688" s="34"/>
      <c r="M688" s="34"/>
      <c r="S688" s="74"/>
      <c r="T688" s="81"/>
      <c r="U688" s="117"/>
    </row>
    <row r="689" spans="4:21" s="31" customFormat="1">
      <c r="D689" s="46"/>
      <c r="K689" s="34"/>
      <c r="L689" s="34"/>
      <c r="M689" s="34"/>
      <c r="S689" s="74"/>
      <c r="T689" s="81"/>
      <c r="U689" s="117"/>
    </row>
    <row r="690" spans="4:21" s="31" customFormat="1">
      <c r="D690" s="46"/>
      <c r="K690" s="34"/>
      <c r="L690" s="34"/>
      <c r="M690" s="34"/>
      <c r="S690" s="74"/>
      <c r="T690" s="81"/>
      <c r="U690" s="117"/>
    </row>
    <row r="691" spans="4:21" s="31" customFormat="1">
      <c r="D691" s="46"/>
      <c r="K691" s="34"/>
      <c r="L691" s="34"/>
      <c r="M691" s="34"/>
      <c r="S691" s="74"/>
      <c r="T691" s="81"/>
      <c r="U691" s="117"/>
    </row>
    <row r="692" spans="4:21" s="31" customFormat="1">
      <c r="D692" s="46"/>
      <c r="K692" s="34"/>
      <c r="L692" s="34"/>
      <c r="M692" s="34"/>
      <c r="S692" s="74"/>
      <c r="T692" s="81"/>
      <c r="U692" s="117"/>
    </row>
    <row r="693" spans="4:21" s="31" customFormat="1">
      <c r="D693" s="46"/>
      <c r="K693" s="34"/>
      <c r="L693" s="34"/>
      <c r="M693" s="34"/>
      <c r="S693" s="74"/>
      <c r="T693" s="81"/>
      <c r="U693" s="117"/>
    </row>
    <row r="694" spans="4:21" s="31" customFormat="1">
      <c r="D694" s="46"/>
      <c r="K694" s="34"/>
      <c r="L694" s="34"/>
      <c r="M694" s="34"/>
      <c r="S694" s="74"/>
      <c r="T694" s="81"/>
      <c r="U694" s="117"/>
    </row>
    <row r="695" spans="4:21" s="31" customFormat="1">
      <c r="D695" s="46"/>
      <c r="K695" s="34"/>
      <c r="L695" s="34"/>
      <c r="M695" s="34"/>
      <c r="S695" s="74"/>
      <c r="T695" s="81"/>
      <c r="U695" s="117"/>
    </row>
    <row r="696" spans="4:21" s="31" customFormat="1">
      <c r="D696" s="46"/>
      <c r="K696" s="34"/>
      <c r="L696" s="34"/>
      <c r="M696" s="34"/>
      <c r="S696" s="74"/>
      <c r="T696" s="81"/>
      <c r="U696" s="117"/>
    </row>
    <row r="697" spans="4:21" s="31" customFormat="1">
      <c r="D697" s="46"/>
      <c r="K697" s="34"/>
      <c r="L697" s="34"/>
      <c r="M697" s="34"/>
      <c r="S697" s="74"/>
      <c r="T697" s="81"/>
      <c r="U697" s="117"/>
    </row>
    <row r="698" spans="4:21" s="31" customFormat="1">
      <c r="D698" s="46"/>
      <c r="K698" s="34"/>
      <c r="L698" s="34"/>
      <c r="M698" s="34"/>
      <c r="S698" s="74"/>
      <c r="T698" s="81"/>
      <c r="U698" s="117"/>
    </row>
    <row r="699" spans="4:21" s="31" customFormat="1">
      <c r="D699" s="46"/>
      <c r="K699" s="34"/>
      <c r="L699" s="34"/>
      <c r="M699" s="34"/>
      <c r="S699" s="74"/>
      <c r="T699" s="81"/>
      <c r="U699" s="117"/>
    </row>
    <row r="700" spans="4:21" s="31" customFormat="1">
      <c r="D700" s="46"/>
      <c r="K700" s="34"/>
      <c r="L700" s="34"/>
      <c r="M700" s="34"/>
      <c r="S700" s="74"/>
      <c r="T700" s="81"/>
      <c r="U700" s="117"/>
    </row>
    <row r="701" spans="4:21" s="31" customFormat="1">
      <c r="D701" s="46"/>
      <c r="K701" s="34"/>
      <c r="L701" s="34"/>
      <c r="M701" s="34"/>
      <c r="S701" s="74"/>
      <c r="T701" s="81"/>
      <c r="U701" s="117"/>
    </row>
    <row r="702" spans="4:21" s="31" customFormat="1">
      <c r="D702" s="46"/>
      <c r="K702" s="34"/>
      <c r="L702" s="34"/>
      <c r="M702" s="34"/>
      <c r="S702" s="74"/>
      <c r="T702" s="81"/>
      <c r="U702" s="117"/>
    </row>
    <row r="703" spans="4:21" s="31" customFormat="1">
      <c r="D703" s="46"/>
      <c r="K703" s="34"/>
      <c r="L703" s="34"/>
      <c r="M703" s="34"/>
      <c r="S703" s="74"/>
      <c r="T703" s="81"/>
      <c r="U703" s="117"/>
    </row>
    <row r="704" spans="4:21" s="31" customFormat="1">
      <c r="D704" s="46"/>
      <c r="K704" s="34"/>
      <c r="L704" s="34"/>
      <c r="M704" s="34"/>
      <c r="S704" s="74"/>
      <c r="T704" s="81"/>
      <c r="U704" s="117"/>
    </row>
    <row r="705" spans="4:21" s="31" customFormat="1">
      <c r="D705" s="46"/>
      <c r="K705" s="34"/>
      <c r="L705" s="34"/>
      <c r="M705" s="34"/>
      <c r="S705" s="74"/>
      <c r="T705" s="81"/>
      <c r="U705" s="117"/>
    </row>
    <row r="706" spans="4:21" s="31" customFormat="1">
      <c r="D706" s="46"/>
      <c r="K706" s="34"/>
      <c r="L706" s="34"/>
      <c r="M706" s="34"/>
      <c r="S706" s="74"/>
      <c r="T706" s="81"/>
      <c r="U706" s="117"/>
    </row>
    <row r="707" spans="4:21" s="31" customFormat="1">
      <c r="D707" s="46"/>
      <c r="K707" s="34"/>
      <c r="L707" s="34"/>
      <c r="M707" s="34"/>
      <c r="S707" s="74"/>
      <c r="T707" s="81"/>
      <c r="U707" s="117"/>
    </row>
    <row r="708" spans="4:21" s="31" customFormat="1">
      <c r="D708" s="46"/>
      <c r="K708" s="34"/>
      <c r="L708" s="34"/>
      <c r="M708" s="34"/>
      <c r="S708" s="74"/>
      <c r="T708" s="81"/>
      <c r="U708" s="117"/>
    </row>
    <row r="709" spans="4:21" s="31" customFormat="1">
      <c r="D709" s="46"/>
      <c r="K709" s="34"/>
      <c r="L709" s="34"/>
      <c r="M709" s="34"/>
      <c r="S709" s="74"/>
      <c r="T709" s="81"/>
      <c r="U709" s="117"/>
    </row>
    <row r="710" spans="4:21" s="31" customFormat="1">
      <c r="D710" s="46"/>
      <c r="K710" s="34"/>
      <c r="L710" s="34"/>
      <c r="M710" s="34"/>
      <c r="S710" s="74"/>
      <c r="T710" s="81"/>
      <c r="U710" s="117"/>
    </row>
    <row r="711" spans="4:21" s="31" customFormat="1">
      <c r="D711" s="46"/>
      <c r="K711" s="34"/>
      <c r="L711" s="34"/>
      <c r="M711" s="34"/>
      <c r="S711" s="74"/>
      <c r="T711" s="81"/>
      <c r="U711" s="117"/>
    </row>
    <row r="712" spans="4:21" s="31" customFormat="1">
      <c r="D712" s="46"/>
      <c r="K712" s="34"/>
      <c r="L712" s="34"/>
      <c r="M712" s="34"/>
      <c r="S712" s="74"/>
      <c r="T712" s="81"/>
      <c r="U712" s="117"/>
    </row>
    <row r="713" spans="4:21" s="31" customFormat="1">
      <c r="D713" s="46"/>
      <c r="K713" s="34"/>
      <c r="L713" s="34"/>
      <c r="M713" s="34"/>
      <c r="S713" s="74"/>
      <c r="T713" s="81"/>
      <c r="U713" s="117"/>
    </row>
    <row r="714" spans="4:21" s="31" customFormat="1">
      <c r="D714" s="46"/>
      <c r="K714" s="34"/>
      <c r="L714" s="34"/>
      <c r="M714" s="34"/>
      <c r="S714" s="74"/>
      <c r="T714" s="81"/>
      <c r="U714" s="117"/>
    </row>
    <row r="715" spans="4:21" s="31" customFormat="1">
      <c r="D715" s="46"/>
      <c r="K715" s="34"/>
      <c r="L715" s="34"/>
      <c r="M715" s="34"/>
      <c r="S715" s="74"/>
      <c r="T715" s="81"/>
      <c r="U715" s="117"/>
    </row>
    <row r="716" spans="4:21" s="31" customFormat="1">
      <c r="D716" s="46"/>
      <c r="K716" s="34"/>
      <c r="L716" s="34"/>
      <c r="M716" s="34"/>
      <c r="S716" s="74"/>
      <c r="T716" s="81"/>
      <c r="U716" s="117"/>
    </row>
    <row r="717" spans="4:21" s="31" customFormat="1">
      <c r="D717" s="46"/>
      <c r="K717" s="34"/>
      <c r="L717" s="34"/>
      <c r="M717" s="34"/>
      <c r="S717" s="74"/>
      <c r="T717" s="81"/>
      <c r="U717" s="117"/>
    </row>
    <row r="718" spans="4:21" s="31" customFormat="1">
      <c r="D718" s="46"/>
      <c r="K718" s="34"/>
      <c r="L718" s="34"/>
      <c r="M718" s="34"/>
      <c r="S718" s="74"/>
      <c r="T718" s="81"/>
      <c r="U718" s="117"/>
    </row>
    <row r="719" spans="4:21" s="31" customFormat="1">
      <c r="D719" s="46"/>
      <c r="K719" s="34"/>
      <c r="L719" s="34"/>
      <c r="M719" s="34"/>
      <c r="S719" s="74"/>
      <c r="T719" s="81"/>
      <c r="U719" s="117"/>
    </row>
    <row r="720" spans="4:21" s="31" customFormat="1">
      <c r="D720" s="46"/>
      <c r="K720" s="34"/>
      <c r="L720" s="34"/>
      <c r="M720" s="34"/>
      <c r="S720" s="74"/>
      <c r="T720" s="81"/>
      <c r="U720" s="117"/>
    </row>
    <row r="721" spans="4:21" s="31" customFormat="1">
      <c r="D721" s="46"/>
      <c r="K721" s="34"/>
      <c r="L721" s="34"/>
      <c r="M721" s="34"/>
      <c r="S721" s="74"/>
      <c r="T721" s="81"/>
      <c r="U721" s="117"/>
    </row>
    <row r="722" spans="4:21" s="31" customFormat="1">
      <c r="D722" s="46"/>
      <c r="K722" s="34"/>
      <c r="L722" s="34"/>
      <c r="M722" s="34"/>
      <c r="S722" s="74"/>
      <c r="T722" s="81"/>
      <c r="U722" s="117"/>
    </row>
    <row r="723" spans="4:21" s="31" customFormat="1">
      <c r="D723" s="46"/>
      <c r="K723" s="34"/>
      <c r="L723" s="34"/>
      <c r="M723" s="34"/>
      <c r="S723" s="74"/>
      <c r="T723" s="81"/>
      <c r="U723" s="117"/>
    </row>
    <row r="724" spans="4:21" s="31" customFormat="1">
      <c r="D724" s="46"/>
      <c r="K724" s="34"/>
      <c r="L724" s="34"/>
      <c r="M724" s="34"/>
      <c r="S724" s="74"/>
      <c r="T724" s="81"/>
      <c r="U724" s="117"/>
    </row>
    <row r="725" spans="4:21" s="31" customFormat="1">
      <c r="D725" s="46"/>
      <c r="K725" s="34"/>
      <c r="L725" s="34"/>
      <c r="M725" s="34"/>
      <c r="S725" s="74"/>
      <c r="T725" s="81"/>
      <c r="U725" s="117"/>
    </row>
    <row r="726" spans="4:21" s="31" customFormat="1">
      <c r="D726" s="46"/>
      <c r="K726" s="34"/>
      <c r="L726" s="34"/>
      <c r="M726" s="34"/>
      <c r="S726" s="74"/>
      <c r="T726" s="81"/>
      <c r="U726" s="117"/>
    </row>
    <row r="727" spans="4:21" s="31" customFormat="1">
      <c r="D727" s="46"/>
      <c r="K727" s="34"/>
      <c r="L727" s="34"/>
      <c r="M727" s="34"/>
      <c r="S727" s="74"/>
      <c r="T727" s="81"/>
      <c r="U727" s="117"/>
    </row>
    <row r="728" spans="4:21" s="31" customFormat="1">
      <c r="D728" s="46"/>
      <c r="K728" s="34"/>
      <c r="L728" s="34"/>
      <c r="M728" s="34"/>
      <c r="S728" s="74"/>
      <c r="T728" s="81"/>
      <c r="U728" s="117"/>
    </row>
    <row r="729" spans="4:21" s="31" customFormat="1">
      <c r="D729" s="46"/>
      <c r="K729" s="34"/>
      <c r="L729" s="34"/>
      <c r="M729" s="34"/>
      <c r="S729" s="74"/>
      <c r="T729" s="81"/>
      <c r="U729" s="117"/>
    </row>
    <row r="730" spans="4:21" s="31" customFormat="1">
      <c r="D730" s="46"/>
      <c r="K730" s="34"/>
      <c r="L730" s="34"/>
      <c r="M730" s="34"/>
      <c r="S730" s="74"/>
      <c r="T730" s="81"/>
      <c r="U730" s="117"/>
    </row>
    <row r="731" spans="4:21" s="31" customFormat="1">
      <c r="D731" s="46"/>
      <c r="K731" s="34"/>
      <c r="L731" s="34"/>
      <c r="M731" s="34"/>
      <c r="S731" s="74"/>
      <c r="T731" s="81"/>
      <c r="U731" s="117"/>
    </row>
    <row r="732" spans="4:21" s="31" customFormat="1">
      <c r="D732" s="46"/>
      <c r="K732" s="34"/>
      <c r="L732" s="34"/>
      <c r="M732" s="34"/>
      <c r="S732" s="74"/>
      <c r="T732" s="81"/>
      <c r="U732" s="117"/>
    </row>
    <row r="733" spans="4:21" s="31" customFormat="1">
      <c r="D733" s="46"/>
      <c r="K733" s="34"/>
      <c r="L733" s="34"/>
      <c r="M733" s="34"/>
      <c r="S733" s="74"/>
      <c r="T733" s="81"/>
      <c r="U733" s="117"/>
    </row>
    <row r="734" spans="4:21" s="31" customFormat="1">
      <c r="D734" s="46"/>
      <c r="K734" s="34"/>
      <c r="L734" s="34"/>
      <c r="M734" s="34"/>
      <c r="S734" s="74"/>
      <c r="T734" s="81"/>
      <c r="U734" s="117"/>
    </row>
    <row r="735" spans="4:21" s="31" customFormat="1">
      <c r="D735" s="46"/>
      <c r="K735" s="34"/>
      <c r="L735" s="34"/>
      <c r="M735" s="34"/>
      <c r="S735" s="74"/>
      <c r="T735" s="81"/>
      <c r="U735" s="117"/>
    </row>
    <row r="736" spans="4:21" s="31" customFormat="1">
      <c r="D736" s="46"/>
      <c r="K736" s="34"/>
      <c r="L736" s="34"/>
      <c r="M736" s="34"/>
      <c r="S736" s="74"/>
      <c r="T736" s="81"/>
      <c r="U736" s="117"/>
    </row>
    <row r="737" spans="4:21" s="31" customFormat="1">
      <c r="D737" s="46"/>
      <c r="K737" s="34"/>
      <c r="L737" s="34"/>
      <c r="M737" s="34"/>
      <c r="S737" s="74"/>
      <c r="T737" s="81"/>
      <c r="U737" s="117"/>
    </row>
    <row r="738" spans="4:21" s="31" customFormat="1">
      <c r="D738" s="46"/>
      <c r="K738" s="34"/>
      <c r="L738" s="34"/>
      <c r="M738" s="34"/>
      <c r="S738" s="74"/>
      <c r="T738" s="81"/>
      <c r="U738" s="117"/>
    </row>
    <row r="739" spans="4:21" s="31" customFormat="1">
      <c r="D739" s="46"/>
      <c r="K739" s="34"/>
      <c r="L739" s="34"/>
      <c r="M739" s="34"/>
      <c r="S739" s="74"/>
      <c r="T739" s="81"/>
      <c r="U739" s="117"/>
    </row>
    <row r="740" spans="4:21" s="31" customFormat="1">
      <c r="D740" s="46"/>
      <c r="K740" s="34"/>
      <c r="L740" s="34"/>
      <c r="M740" s="34"/>
      <c r="S740" s="74"/>
      <c r="T740" s="81"/>
      <c r="U740" s="117"/>
    </row>
    <row r="741" spans="4:21" s="31" customFormat="1">
      <c r="D741" s="46"/>
      <c r="K741" s="34"/>
      <c r="L741" s="34"/>
      <c r="M741" s="34"/>
      <c r="S741" s="74"/>
      <c r="T741" s="81"/>
      <c r="U741" s="117"/>
    </row>
    <row r="742" spans="4:21" s="31" customFormat="1">
      <c r="D742" s="46"/>
      <c r="K742" s="34"/>
      <c r="L742" s="34"/>
      <c r="M742" s="34"/>
      <c r="S742" s="74"/>
      <c r="T742" s="81"/>
      <c r="U742" s="117"/>
    </row>
    <row r="743" spans="4:21" s="31" customFormat="1">
      <c r="D743" s="46"/>
      <c r="K743" s="34"/>
      <c r="L743" s="34"/>
      <c r="M743" s="34"/>
      <c r="S743" s="74"/>
      <c r="T743" s="81"/>
      <c r="U743" s="117"/>
    </row>
    <row r="744" spans="4:21" s="31" customFormat="1">
      <c r="D744" s="46"/>
      <c r="K744" s="34"/>
      <c r="L744" s="34"/>
      <c r="M744" s="34"/>
      <c r="S744" s="74"/>
      <c r="T744" s="81"/>
      <c r="U744" s="117"/>
    </row>
    <row r="745" spans="4:21" s="31" customFormat="1">
      <c r="D745" s="46"/>
      <c r="K745" s="34"/>
      <c r="L745" s="34"/>
      <c r="M745" s="34"/>
      <c r="S745" s="74"/>
      <c r="T745" s="81"/>
      <c r="U745" s="117"/>
    </row>
    <row r="746" spans="4:21" s="31" customFormat="1">
      <c r="D746" s="46"/>
      <c r="K746" s="34"/>
      <c r="L746" s="34"/>
      <c r="M746" s="34"/>
      <c r="S746" s="74"/>
      <c r="T746" s="81"/>
      <c r="U746" s="117"/>
    </row>
    <row r="747" spans="4:21" s="31" customFormat="1">
      <c r="D747" s="46"/>
      <c r="K747" s="34"/>
      <c r="L747" s="34"/>
      <c r="M747" s="34"/>
      <c r="S747" s="74"/>
      <c r="T747" s="81"/>
      <c r="U747" s="117"/>
    </row>
    <row r="748" spans="4:21" s="31" customFormat="1">
      <c r="D748" s="46"/>
      <c r="K748" s="34"/>
      <c r="L748" s="34"/>
      <c r="M748" s="34"/>
      <c r="S748" s="74"/>
      <c r="T748" s="81"/>
      <c r="U748" s="117"/>
    </row>
    <row r="749" spans="4:21" s="31" customFormat="1">
      <c r="D749" s="46"/>
      <c r="K749" s="34"/>
      <c r="L749" s="34"/>
      <c r="M749" s="34"/>
      <c r="S749" s="74"/>
      <c r="T749" s="81"/>
      <c r="U749" s="117"/>
    </row>
    <row r="750" spans="4:21" s="31" customFormat="1">
      <c r="D750" s="46"/>
      <c r="K750" s="34"/>
      <c r="L750" s="34"/>
      <c r="M750" s="34"/>
      <c r="S750" s="74"/>
      <c r="T750" s="81"/>
      <c r="U750" s="117"/>
    </row>
    <row r="751" spans="4:21" s="31" customFormat="1">
      <c r="D751" s="46"/>
      <c r="K751" s="34"/>
      <c r="L751" s="34"/>
      <c r="M751" s="34"/>
      <c r="S751" s="74"/>
      <c r="T751" s="81"/>
      <c r="U751" s="117"/>
    </row>
    <row r="752" spans="4:21" s="31" customFormat="1">
      <c r="D752" s="46"/>
      <c r="K752" s="34"/>
      <c r="L752" s="34"/>
      <c r="M752" s="34"/>
      <c r="S752" s="74"/>
      <c r="T752" s="81"/>
      <c r="U752" s="117"/>
    </row>
    <row r="753" spans="4:21" s="31" customFormat="1">
      <c r="D753" s="46"/>
      <c r="K753" s="34"/>
      <c r="L753" s="34"/>
      <c r="M753" s="34"/>
      <c r="S753" s="74"/>
      <c r="T753" s="81"/>
      <c r="U753" s="117"/>
    </row>
    <row r="754" spans="4:21" s="31" customFormat="1">
      <c r="D754" s="46"/>
      <c r="K754" s="34"/>
      <c r="L754" s="34"/>
      <c r="M754" s="34"/>
      <c r="S754" s="74"/>
      <c r="T754" s="81"/>
      <c r="U754" s="117"/>
    </row>
    <row r="755" spans="4:21" s="31" customFormat="1">
      <c r="D755" s="46"/>
      <c r="K755" s="34"/>
      <c r="L755" s="34"/>
      <c r="M755" s="34"/>
      <c r="S755" s="74"/>
      <c r="T755" s="81"/>
      <c r="U755" s="117"/>
    </row>
    <row r="756" spans="4:21" s="31" customFormat="1">
      <c r="D756" s="46"/>
      <c r="K756" s="34"/>
      <c r="L756" s="34"/>
      <c r="M756" s="34"/>
      <c r="S756" s="74"/>
      <c r="T756" s="81"/>
      <c r="U756" s="117"/>
    </row>
    <row r="757" spans="4:21" s="31" customFormat="1">
      <c r="D757" s="46"/>
      <c r="K757" s="34"/>
      <c r="L757" s="34"/>
      <c r="M757" s="34"/>
      <c r="S757" s="74"/>
      <c r="T757" s="81"/>
      <c r="U757" s="117"/>
    </row>
    <row r="758" spans="4:21" s="31" customFormat="1">
      <c r="D758" s="46"/>
      <c r="K758" s="34"/>
      <c r="L758" s="34"/>
      <c r="M758" s="34"/>
      <c r="S758" s="74"/>
      <c r="T758" s="81"/>
      <c r="U758" s="117"/>
    </row>
    <row r="759" spans="4:21" s="31" customFormat="1">
      <c r="D759" s="46"/>
      <c r="K759" s="34"/>
      <c r="L759" s="34"/>
      <c r="M759" s="34"/>
      <c r="S759" s="74"/>
      <c r="T759" s="81"/>
      <c r="U759" s="117"/>
    </row>
    <row r="760" spans="4:21" s="31" customFormat="1">
      <c r="D760" s="46"/>
      <c r="K760" s="34"/>
      <c r="L760" s="34"/>
      <c r="M760" s="34"/>
      <c r="S760" s="74"/>
      <c r="T760" s="81"/>
      <c r="U760" s="117"/>
    </row>
    <row r="761" spans="4:21" s="31" customFormat="1">
      <c r="D761" s="46"/>
      <c r="K761" s="34"/>
      <c r="L761" s="34"/>
      <c r="M761" s="34"/>
      <c r="S761" s="74"/>
      <c r="T761" s="81"/>
      <c r="U761" s="117"/>
    </row>
    <row r="762" spans="4:21" s="31" customFormat="1">
      <c r="D762" s="46"/>
      <c r="K762" s="34"/>
      <c r="L762" s="34"/>
      <c r="M762" s="34"/>
      <c r="S762" s="74"/>
      <c r="T762" s="81"/>
      <c r="U762" s="117"/>
    </row>
    <row r="763" spans="4:21" s="31" customFormat="1">
      <c r="D763" s="46"/>
      <c r="K763" s="34"/>
      <c r="L763" s="34"/>
      <c r="M763" s="34"/>
      <c r="S763" s="74"/>
      <c r="T763" s="81"/>
      <c r="U763" s="117"/>
    </row>
    <row r="764" spans="4:21" s="31" customFormat="1">
      <c r="D764" s="46"/>
      <c r="K764" s="34"/>
      <c r="L764" s="34"/>
      <c r="M764" s="34"/>
      <c r="S764" s="74"/>
      <c r="T764" s="81"/>
      <c r="U764" s="117"/>
    </row>
    <row r="765" spans="4:21" s="31" customFormat="1">
      <c r="D765" s="46"/>
      <c r="K765" s="34"/>
      <c r="L765" s="34"/>
      <c r="M765" s="34"/>
      <c r="S765" s="74"/>
      <c r="T765" s="81"/>
      <c r="U765" s="117"/>
    </row>
    <row r="766" spans="4:21" s="31" customFormat="1">
      <c r="D766" s="46"/>
      <c r="K766" s="34"/>
      <c r="L766" s="34"/>
      <c r="M766" s="34"/>
      <c r="S766" s="74"/>
      <c r="T766" s="81"/>
      <c r="U766" s="117"/>
    </row>
    <row r="767" spans="4:21" s="31" customFormat="1">
      <c r="D767" s="46"/>
      <c r="K767" s="34"/>
      <c r="L767" s="34"/>
      <c r="M767" s="34"/>
      <c r="S767" s="74"/>
      <c r="T767" s="81"/>
      <c r="U767" s="117"/>
    </row>
    <row r="768" spans="4:21" s="31" customFormat="1">
      <c r="D768" s="46"/>
      <c r="K768" s="34"/>
      <c r="L768" s="34"/>
      <c r="M768" s="34"/>
      <c r="S768" s="74"/>
      <c r="T768" s="81"/>
      <c r="U768" s="117"/>
    </row>
    <row r="769" spans="4:21" s="31" customFormat="1">
      <c r="D769" s="46"/>
      <c r="K769" s="34"/>
      <c r="L769" s="34"/>
      <c r="M769" s="34"/>
      <c r="S769" s="74"/>
      <c r="T769" s="81"/>
      <c r="U769" s="117"/>
    </row>
    <row r="770" spans="4:21" s="31" customFormat="1">
      <c r="D770" s="46"/>
      <c r="K770" s="34"/>
      <c r="L770" s="34"/>
      <c r="M770" s="34"/>
      <c r="S770" s="74"/>
      <c r="T770" s="81"/>
      <c r="U770" s="117"/>
    </row>
    <row r="771" spans="4:21" s="31" customFormat="1">
      <c r="D771" s="46"/>
      <c r="K771" s="34"/>
      <c r="L771" s="34"/>
      <c r="M771" s="34"/>
      <c r="S771" s="74"/>
      <c r="T771" s="81"/>
      <c r="U771" s="117"/>
    </row>
    <row r="772" spans="4:21" s="31" customFormat="1">
      <c r="D772" s="46"/>
      <c r="K772" s="34"/>
      <c r="L772" s="34"/>
      <c r="M772" s="34"/>
      <c r="S772" s="74"/>
      <c r="T772" s="81"/>
      <c r="U772" s="117"/>
    </row>
    <row r="773" spans="4:21" s="31" customFormat="1">
      <c r="D773" s="46"/>
      <c r="K773" s="34"/>
      <c r="L773" s="34"/>
      <c r="M773" s="34"/>
      <c r="S773" s="74"/>
      <c r="T773" s="81"/>
      <c r="U773" s="117"/>
    </row>
    <row r="774" spans="4:21" s="31" customFormat="1">
      <c r="D774" s="46"/>
      <c r="K774" s="34"/>
      <c r="L774" s="34"/>
      <c r="M774" s="34"/>
      <c r="S774" s="74"/>
      <c r="T774" s="81"/>
      <c r="U774" s="117"/>
    </row>
    <row r="775" spans="4:21" s="31" customFormat="1">
      <c r="D775" s="46"/>
      <c r="K775" s="34"/>
      <c r="L775" s="34"/>
      <c r="M775" s="34"/>
      <c r="S775" s="74"/>
      <c r="T775" s="81"/>
      <c r="U775" s="117"/>
    </row>
    <row r="776" spans="4:21" s="31" customFormat="1">
      <c r="D776" s="46"/>
      <c r="K776" s="34"/>
      <c r="L776" s="34"/>
      <c r="M776" s="34"/>
      <c r="S776" s="74"/>
      <c r="T776" s="81"/>
      <c r="U776" s="117"/>
    </row>
    <row r="777" spans="4:21" s="31" customFormat="1">
      <c r="D777" s="46"/>
      <c r="K777" s="34"/>
      <c r="L777" s="34"/>
      <c r="M777" s="34"/>
      <c r="S777" s="74"/>
      <c r="T777" s="81"/>
      <c r="U777" s="117"/>
    </row>
    <row r="778" spans="4:21" s="31" customFormat="1">
      <c r="D778" s="46"/>
      <c r="K778" s="34"/>
      <c r="L778" s="34"/>
      <c r="M778" s="34"/>
      <c r="S778" s="74"/>
      <c r="T778" s="81"/>
      <c r="U778" s="117"/>
    </row>
    <row r="779" spans="4:21" s="31" customFormat="1">
      <c r="D779" s="46"/>
      <c r="K779" s="34"/>
      <c r="L779" s="34"/>
      <c r="M779" s="34"/>
      <c r="S779" s="74"/>
      <c r="T779" s="81"/>
      <c r="U779" s="117"/>
    </row>
    <row r="780" spans="4:21" s="31" customFormat="1">
      <c r="D780" s="46"/>
      <c r="K780" s="34"/>
      <c r="L780" s="34"/>
      <c r="M780" s="34"/>
      <c r="S780" s="74"/>
      <c r="T780" s="81"/>
      <c r="U780" s="117"/>
    </row>
    <row r="781" spans="4:21" s="31" customFormat="1">
      <c r="D781" s="46"/>
      <c r="K781" s="34"/>
      <c r="L781" s="34"/>
      <c r="M781" s="34"/>
      <c r="S781" s="74"/>
      <c r="T781" s="81"/>
      <c r="U781" s="117"/>
    </row>
    <row r="782" spans="4:21" s="31" customFormat="1">
      <c r="D782" s="46"/>
      <c r="K782" s="34"/>
      <c r="L782" s="34"/>
      <c r="M782" s="34"/>
      <c r="S782" s="74"/>
      <c r="T782" s="81"/>
      <c r="U782" s="117"/>
    </row>
    <row r="783" spans="4:21" s="31" customFormat="1">
      <c r="D783" s="46"/>
      <c r="K783" s="34"/>
      <c r="L783" s="34"/>
      <c r="M783" s="34"/>
      <c r="S783" s="74"/>
      <c r="T783" s="81"/>
      <c r="U783" s="117"/>
    </row>
    <row r="784" spans="4:21" s="31" customFormat="1">
      <c r="D784" s="46"/>
      <c r="K784" s="34"/>
      <c r="L784" s="34"/>
      <c r="M784" s="34"/>
      <c r="S784" s="74"/>
      <c r="T784" s="81"/>
      <c r="U784" s="117"/>
    </row>
    <row r="785" spans="4:21" s="31" customFormat="1">
      <c r="D785" s="46"/>
      <c r="K785" s="34"/>
      <c r="L785" s="34"/>
      <c r="M785" s="34"/>
      <c r="S785" s="74"/>
      <c r="T785" s="81"/>
      <c r="U785" s="117"/>
    </row>
    <row r="786" spans="4:21" s="31" customFormat="1">
      <c r="D786" s="46"/>
      <c r="K786" s="34"/>
      <c r="L786" s="34"/>
      <c r="M786" s="34"/>
      <c r="S786" s="74"/>
      <c r="T786" s="81"/>
      <c r="U786" s="117"/>
    </row>
  </sheetData>
  <mergeCells count="64">
    <mergeCell ref="T43:T44"/>
    <mergeCell ref="U43:U44"/>
    <mergeCell ref="T25:T26"/>
    <mergeCell ref="U25:U26"/>
    <mergeCell ref="A43:A44"/>
    <mergeCell ref="B43:B44"/>
    <mergeCell ref="C43:C44"/>
    <mergeCell ref="D43:D44"/>
    <mergeCell ref="E43:E44"/>
    <mergeCell ref="F43:F44"/>
    <mergeCell ref="G43:G44"/>
    <mergeCell ref="H43:J43"/>
    <mergeCell ref="K43:M43"/>
    <mergeCell ref="N43:P43"/>
    <mergeCell ref="Q43:Q44"/>
    <mergeCell ref="R43:R44"/>
    <mergeCell ref="S43:S44"/>
    <mergeCell ref="F25:F26"/>
    <mergeCell ref="G25:G26"/>
    <mergeCell ref="H25:J25"/>
    <mergeCell ref="K25:M25"/>
    <mergeCell ref="N25:P25"/>
    <mergeCell ref="B25:B26"/>
    <mergeCell ref="C25:C26"/>
    <mergeCell ref="D25:D26"/>
    <mergeCell ref="E25:E26"/>
    <mergeCell ref="A4:U4"/>
    <mergeCell ref="A5:U5"/>
    <mergeCell ref="G165:S165"/>
    <mergeCell ref="G77:S77"/>
    <mergeCell ref="G82:S82"/>
    <mergeCell ref="G99:S99"/>
    <mergeCell ref="G113:S113"/>
    <mergeCell ref="G121:S121"/>
    <mergeCell ref="C7:C8"/>
    <mergeCell ref="F7:F8"/>
    <mergeCell ref="G7:G8"/>
    <mergeCell ref="A7:A8"/>
    <mergeCell ref="A25:A26"/>
    <mergeCell ref="B7:B8"/>
    <mergeCell ref="S7:S8"/>
    <mergeCell ref="Q7:Q8"/>
    <mergeCell ref="U7:U8"/>
    <mergeCell ref="R7:R8"/>
    <mergeCell ref="T7:T8"/>
    <mergeCell ref="N7:P7"/>
    <mergeCell ref="H7:J7"/>
    <mergeCell ref="K7:M7"/>
    <mergeCell ref="D7:D8"/>
    <mergeCell ref="E7:E8"/>
    <mergeCell ref="G9:S9"/>
    <mergeCell ref="G169:S169"/>
    <mergeCell ref="G133:S133"/>
    <mergeCell ref="G139:S139"/>
    <mergeCell ref="G147:S147"/>
    <mergeCell ref="G151:S151"/>
    <mergeCell ref="Q25:Q26"/>
    <mergeCell ref="R25:R26"/>
    <mergeCell ref="S25:S26"/>
    <mergeCell ref="G31:S31"/>
    <mergeCell ref="G41:S41"/>
    <mergeCell ref="G45:S45"/>
    <mergeCell ref="G27:S27"/>
    <mergeCell ref="G29:S29"/>
  </mergeCells>
  <conditionalFormatting sqref="G7:G8 A7:F7">
    <cfRule type="duplicateValues" dxfId="2" priority="80"/>
  </conditionalFormatting>
  <conditionalFormatting sqref="G25:G26 A25:F25">
    <cfRule type="duplicateValues" dxfId="1" priority="6"/>
  </conditionalFormatting>
  <conditionalFormatting sqref="G43:G44 A43:F43">
    <cfRule type="duplicateValues" dxfId="0" priority="3"/>
  </conditionalFormatting>
  <pageMargins left="0.51" right="0.17" top="0.4" bottom="0.59" header="0.3" footer="0.27"/>
  <pageSetup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CÔNG BỐ ĐIỂM </vt:lpstr>
      <vt:lpstr>'CÔNG BỐ ĐIỂM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Sky123.Org</cp:lastModifiedBy>
  <cp:lastPrinted>2023-03-08T00:20:56Z</cp:lastPrinted>
  <dcterms:created xsi:type="dcterms:W3CDTF">2022-10-13T00:21:59Z</dcterms:created>
  <dcterms:modified xsi:type="dcterms:W3CDTF">2023-04-07T04:29:43Z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